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02" activeTab="0"/>
  </bookViews>
  <sheets>
    <sheet name="п.1 доходы 2021" sheetId="1" r:id="rId1"/>
  </sheets>
  <definedNames>
    <definedName name="_xlnm._FilterDatabase" localSheetId="0" hidden="1">'п.1 доходы 2021'!$A$25:$C$227</definedName>
    <definedName name="_xlnm.Print_Titles" localSheetId="0">'п.1 доходы 2021'!$24:$26</definedName>
  </definedNames>
  <calcPr fullCalcOnLoad="1"/>
</workbook>
</file>

<file path=xl/sharedStrings.xml><?xml version="1.0" encoding="utf-8"?>
<sst xmlns="http://schemas.openxmlformats.org/spreadsheetml/2006/main" count="425" uniqueCount="378">
  <si>
    <t xml:space="preserve">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</si>
  <si>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</si>
  <si>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</si>
  <si>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</si>
  <si>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</si>
  <si>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</si>
  <si>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</si>
  <si>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 xml:space="preserve">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t>
  </si>
  <si>
    <t>738 2 02 25299 04 0000 150</t>
  </si>
  <si>
    <t xml:space="preserve">706 2 02 25159 04 0000 150 </t>
  </si>
  <si>
    <t xml:space="preserve">Субсидии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</si>
  <si>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</si>
  <si>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</si>
  <si>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</si>
  <si>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</si>
  <si>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</si>
  <si>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</si>
  <si>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</si>
  <si>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</si>
  <si>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</si>
  <si>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 xml:space="preserve">737 2 02 25159 04 0000 150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</si>
  <si>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</si>
  <si>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</si>
  <si>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</si>
  <si>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</si>
  <si>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</si>
  <si>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</si>
  <si>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</si>
  <si>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</si>
  <si>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</si>
  <si>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</si>
  <si>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</si>
  <si>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</si>
  <si>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</si>
  <si>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</si>
  <si>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</si>
  <si>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</si>
  <si>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</si>
  <si>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</si>
  <si>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</si>
  <si>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</si>
  <si>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</si>
  <si>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</si>
  <si>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000 116 01083 01 0000 140</t>
  </si>
  <si>
    <t xml:space="preserve">000 116 01053 01 0000 140 </t>
  </si>
  <si>
    <t>000 116 01063 01 0000 140</t>
  </si>
  <si>
    <t>000 116 01073 01 0000 140</t>
  </si>
  <si>
    <t>000 116 01143 01 0000 140</t>
  </si>
  <si>
    <t>000 116 01153 01 0000 140</t>
  </si>
  <si>
    <t>000 116 01173 01 0000 140</t>
  </si>
  <si>
    <t>000 116 01193 01 0000 140</t>
  </si>
  <si>
    <t>000 116 01203 01 0000 140</t>
  </si>
  <si>
    <t>702 116 02020 02 0001 140</t>
  </si>
  <si>
    <t>000 116 07010 04 0000 140</t>
  </si>
  <si>
    <t>000 116 07090 04 0000 140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</si>
  <si>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</si>
  <si>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</si>
  <si>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</si>
  <si>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</si>
  <si>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</si>
  <si>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</si>
  <si>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</si>
  <si>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</si>
  <si>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706 2 02 25511 04 0000 150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</si>
  <si>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</si>
  <si>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</si>
  <si>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к решению Городской Думы</t>
  </si>
  <si>
    <t>муниципального образования</t>
  </si>
  <si>
    <t>"Город Астрахань"</t>
  </si>
  <si>
    <t>"О бюджете муниципального</t>
  </si>
  <si>
    <t>образования "Город Астрахань</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</si>
  <si>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</si>
  <si>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</si>
  <si>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Приложение 1</t>
  </si>
  <si>
    <t>706 2 02 25232 04 0000 150</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</si>
  <si>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</si>
  <si>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</si>
  <si>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школа(Астраханская область)" в рамках национального проекта "Образование" государственной программы "Развитие образования Астраханской области"</t>
  </si>
  <si>
    <t>745 2 02 49999 04 0000 150</t>
  </si>
  <si>
    <t xml:space="preserve">на 2022 год и на плановый </t>
  </si>
  <si>
    <t>период 2023 и 2024 годов"</t>
  </si>
  <si>
    <t>на 2022 год</t>
  </si>
  <si>
    <t>Прогноз на 2022 год</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</si>
  <si>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</si>
  <si>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</si>
  <si>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</si>
  <si>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</si>
  <si>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</si>
  <si>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</si>
  <si>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</si>
  <si>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</si>
  <si>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000 1 16 11050 01 0000 140</t>
  </si>
  <si>
    <t>745 2 02 29999 04 0000 150</t>
  </si>
  <si>
    <t>Субсидии бюджетам городских округов на проведение комплексных кадастровых работ</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</si>
  <si>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</si>
  <si>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</si>
  <si>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</si>
  <si>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</si>
  <si>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</si>
  <si>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</si>
  <si>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</si>
  <si>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</si>
  <si>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</si>
  <si>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</si>
  <si>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</si>
  <si>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</si>
  <si>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</si>
  <si>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</si>
  <si>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</si>
  <si>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</si>
  <si>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</si>
  <si>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</si>
  <si>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</si>
  <si>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</si>
  <si>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</si>
  <si>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</si>
  <si>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</si>
  <si>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</si>
  <si>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</si>
  <si>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</si>
  <si>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</si>
  <si>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</si>
  <si>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</si>
  <si>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</si>
  <si>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000 114 06012 04 0000 430</t>
  </si>
  <si>
    <t>НАИМЕНОВАНИЕ  ПОКАЗАТЕЛЕЙ</t>
  </si>
  <si>
    <t>2</t>
  </si>
  <si>
    <t xml:space="preserve">бюджета муниципального образования "Город Астрахань" </t>
  </si>
  <si>
    <t xml:space="preserve">Доходы </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</si>
  <si>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</si>
  <si>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</si>
  <si>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</si>
  <si>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</si>
  <si>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</si>
  <si>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</si>
  <si>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</si>
  <si>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</si>
  <si>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</si>
  <si>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</si>
  <si>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</si>
  <si>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</si>
  <si>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</si>
  <si>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</si>
  <si>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</si>
  <si>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</si>
  <si>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</si>
  <si>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</si>
  <si>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</si>
  <si>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</si>
  <si>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</si>
  <si>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</si>
  <si>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</si>
  <si>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</si>
  <si>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</si>
  <si>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</si>
  <si>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</si>
  <si>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</si>
  <si>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</si>
  <si>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</si>
  <si>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</si>
  <si>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</si>
  <si>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</si>
  <si>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000 1 11 05034 04 0001 120</t>
  </si>
  <si>
    <t>000 1 11 05034 04 0002 120</t>
  </si>
  <si>
    <t>000 1 11 07000 00 0000 120</t>
  </si>
  <si>
    <t>Платежи от государственных и муниципальных унитарных предприятий</t>
  </si>
  <si>
    <t>000 1 11 07010 00 0000 120</t>
  </si>
  <si>
    <t>000 1 11 07014 04 0000 120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</si>
  <si>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</si>
  <si>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</si>
  <si>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</si>
  <si>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</si>
  <si>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000 1 11 09044 04 0002 120</t>
  </si>
  <si>
    <t>Платежи на установку и эксплуатацию рекламной конструкции</t>
  </si>
  <si>
    <t>000 1 11 09044 04 0004 120</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</si>
  <si>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</si>
  <si>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</si>
  <si>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</si>
  <si>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</si>
  <si>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</si>
  <si>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</si>
  <si>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</si>
  <si>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</si>
  <si>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</si>
  <si>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</si>
  <si>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</si>
  <si>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</si>
  <si>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</si>
  <si>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</si>
  <si>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</si>
  <si>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</si>
  <si>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</si>
  <si>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</si>
  <si>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</si>
  <si>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</si>
  <si>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</si>
  <si>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</si>
  <si>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</si>
  <si>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</si>
  <si>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</si>
  <si>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</si>
  <si>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</si>
  <si>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</si>
  <si>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</si>
  <si>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</si>
  <si>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</si>
  <si>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</si>
  <si>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</si>
  <si>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</si>
  <si>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</si>
  <si>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</si>
  <si>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</si>
  <si>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</si>
  <si>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</si>
  <si>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</si>
  <si>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</si>
  <si>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000 1 17 05040 04 0003 180</t>
  </si>
  <si>
    <t>Прочие неналоговые доходы бюджетов городских округов (плата за размещение нестационарных торговых объектов)</t>
  </si>
  <si>
    <t>000 1 03 02240 01 0000 110</t>
  </si>
  <si>
    <t>000 1 03 02260 01 0000 110</t>
  </si>
  <si>
    <t>Доходы от уплаты акцизов на прямогонный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</si>
  <si>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</si>
  <si>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</si>
  <si>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</si>
  <si>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</si>
  <si>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</si>
  <si>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</si>
  <si>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</si>
  <si>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</si>
  <si>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</si>
  <si>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</si>
  <si>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</si>
  <si>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</si>
  <si>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</si>
  <si>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</si>
  <si>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</si>
  <si>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</si>
  <si>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</si>
  <si>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</si>
  <si>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</si>
  <si>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</si>
  <si>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</si>
  <si>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</si>
  <si>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городских округов на выравнивание бюджетной обеспеченности</t>
  </si>
  <si>
    <t>Прочие субсидии</t>
  </si>
  <si>
    <t>Прочие субсидии бюджетам городских округов</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</si>
  <si>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</si>
  <si>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</si>
  <si>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</si>
  <si>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</si>
  <si>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</si>
  <si>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</si>
  <si>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</si>
  <si>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тыс.руб.</t>
  </si>
  <si>
    <t xml:space="preserve">ДОХОДЫ ОТ ИСПОЛЬЗОВАНИЯ ИМУЩЕСТВА, НАХОДЯЩЕГОСЯ В ГОСУДАРСТВЕННОЙ И МУНИЦИПАЛЬНОЙ СОБСТВЕННОСТИ  </t>
  </si>
  <si>
    <t>000 1 11 05034 04 0003 120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</si>
  <si>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</si>
  <si>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000 1 17 05040 04 0004 180</t>
  </si>
  <si>
    <t>Прочие неналоговые доходы бюджетов городских округов (плата за разрешение на право размещения нестационарного торгового объекта во время проведения городских массовых мероприятий)</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</si>
  <si>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</si>
  <si>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</si>
  <si>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000 2 02 35120 00 0000 151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</si>
  <si>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</si>
  <si>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</si>
  <si>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</si>
  <si>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</si>
  <si>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</si>
  <si>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</si>
  <si>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</si>
  <si>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</si>
  <si>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</si>
  <si>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</si>
  <si>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</si>
  <si>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</si>
  <si>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</si>
  <si>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</si>
  <si>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</si>
  <si>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</si>
  <si>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000 2 02 15001 00 0000 150</t>
  </si>
  <si>
    <t>707 2 02 15001 04 0000 150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</si>
  <si>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</si>
  <si>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</si>
  <si>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</si>
  <si>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</si>
  <si>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</si>
  <si>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</si>
  <si>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</si>
  <si>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</si>
  <si>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</si>
  <si>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</si>
  <si>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</si>
  <si>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000 108 07173 01 0000 110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</si>
  <si>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</si>
  <si>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</si>
  <si>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</si>
  <si>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</si>
  <si>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</si>
  <si>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</si>
  <si>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</si>
  <si>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</si>
  <si>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</si>
  <si>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</si>
  <si>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</si>
  <si>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</si>
  <si>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</si>
  <si>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</si>
  <si>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</si>
  <si>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</si>
  <si>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 xml:space="preserve">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федерального бюджета)
</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</si>
  <si>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</si>
  <si>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 xml:space="preserve">Субсидии бюджетам городских округов на строительство и реконструкцию (модернизацию) объектов питьевого водоснабжения
</t>
  </si>
  <si>
    <t>Субсидии бюджетам городских округов на строительство и реконструкцию (модернизацию) объектов питьевого водоснабжения</t>
  </si>
  <si>
    <t xml:space="preserve">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
</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</si>
  <si>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</si>
  <si>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</si>
  <si>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</si>
  <si>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738 2 02 25242 04 0000 150</t>
  </si>
  <si>
    <t>737 2 02 25243 04 0000 150</t>
  </si>
  <si>
    <t>737 2 02 20299 04 0000 150</t>
  </si>
  <si>
    <t>000 2 02 30029 00 0000 150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</si>
  <si>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</si>
  <si>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</si>
  <si>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737 2 02 25232 04 0000 150</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</si>
  <si>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</si>
  <si>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</si>
  <si>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</si>
  <si>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Субсидия из бюджета Астраханской области муниципальным образованиям Астраханской области в рамках реализации государственной программы «Развитие дорожного хозяйства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</si>
  <si>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</si>
  <si>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</si>
  <si>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</si>
  <si>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739 2 02 25519 04 0000 150</t>
  </si>
  <si>
    <t>Субсидии бюджетам городских округов на поддержку отрасли культуры</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</si>
  <si>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</si>
  <si>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 xml:space="preserve">745 2 02 20077 04 0000 150
</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</si>
  <si>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</si>
  <si>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</si>
  <si>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канализации в рамках программы социально-экономического развития Астраханской области на период 2022-2026 годы</t>
  </si>
  <si>
    <t>739 2 02 45454 04 0000 150</t>
  </si>
  <si>
    <t>Межбюджетные трансферты, передаваемые бюджетам городских округов на создание модельных муниципальных библиотек</t>
  </si>
  <si>
    <t>"О внесении изменений в решение</t>
  </si>
  <si>
    <t>Городской Думы муниципального</t>
  </si>
  <si>
    <t>образования "Город Астрахань"</t>
  </si>
  <si>
    <t>от 21.12.2021 № 153"</t>
  </si>
  <si>
    <t>000 1 16 01093 01 0001 140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</si>
  <si>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</si>
  <si>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000 1 16 01103 01 0000 140</t>
  </si>
  <si>
    <t>Административные штрафы, установленные главой 10 Кодекса Российской Федерации об административнх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</si>
  <si>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000 1 16 01113 01 0000 140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</si>
  <si>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</si>
  <si>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</si>
  <si>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</si>
  <si>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707 2 02 15002 04 0000 150</t>
  </si>
  <si>
    <t>Дотации бюджетам городских округов на поддержку мер по обеспечению сбалансированности бюджетов</t>
  </si>
  <si>
    <t>000 2 02 15002 04 0000 150</t>
  </si>
  <si>
    <t>000 2 02 19999 04 0000 150</t>
  </si>
  <si>
    <t>Прочие дотации бюджетам городских округов</t>
  </si>
  <si>
    <t>707 2 02 19999 04 0000 150</t>
  </si>
  <si>
    <t>741 2 02 25232 04 0000 150</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</si>
  <si>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</si>
  <si>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Субсидия из бюджета Астраханской области муниципальным образованиям Астраханской области на оснащение муниципальных образовательных  организаций, а также их филиалов рециркуляторами в рамках подпрограммы "Психофизическая безопасность детей и молодежи" государственной программы "развитие образования Астрахаской области"</t>
  </si>
  <si>
    <t>Мероприятия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</si>
  <si>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</si>
  <si>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</si>
  <si>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Иные межбюджетные трансферты муниципального образования Астраханской области на увеличение минимального размера оплаты труда, установленного Федеральным законом от 19.06.20222 № 82-ФЗ "О минимальном размере оплаты труда", в рамках ведомственной целевой программы "Обеспечение государственной програмы "Развитие образования Астраханской области" государственной программы "Развитие образования Астраханской области"</t>
  </si>
  <si>
    <t>Иные межбюджетные трансферты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</si>
  <si>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000 116 01183 01 0000 140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</si>
  <si>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</si>
  <si>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000 1 17 05040 04 0000 180</t>
  </si>
  <si>
    <t>Прочие неналоговые доходы</t>
  </si>
  <si>
    <t>000 1 17 15020 04 0000 150</t>
  </si>
  <si>
    <t>Инициативные платежи, зачисляемые в бюджеты городских округов</t>
  </si>
  <si>
    <t>000 1 16 01213 01 0000 140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</si>
  <si>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</si>
  <si>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741 2 02 35179 04 0000 150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</si>
  <si>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национального проекта "Образование"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</si>
  <si>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"Развитие культуры и туризма в Астраханской области"</t>
  </si>
  <si>
    <t xml:space="preserve">от 27.12.2022 № 171                </t>
  </si>
  <si>
    <t>от  21.12.2021  №  153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</si>
</sst>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_(* #,##0.0_);_(* \(#,##0.0\);_(* &quot;-&quot;??_);_(@_)"/>
    <numFmt numFmtId="175" formatCode="_(* #,##0.00_);_(* \(#,##0.00\);_(* &quot;-&quot;??_);_(@_)"/>
  </numFmts>
  <fonts count="56">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u val="single"/>
      <sz val="9"/>
      <color indexed="12"/>
      <name val="Arial Cyr"/>
      <family val="0"/>
    </font>
    <font>
      <sz val="8"/>
      <name val="Segoe UI"/>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6">
    <fill>
      <patternFill/>
    </fill>
    <fill>
      <patternFill patternType="gray125"/>
    </fill>
    <fill>
      <patternFill patternType="solid">
        <fgColor indexed="47"/>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medium"/>
      <bottom style="thin"/>
    </border>
    <border>
      <left style="medium"/>
      <right style="medium"/>
      <top style="thin"/>
      <bottom style="thin"/>
    </border>
    <border>
      <left style="medium"/>
      <right style="medium"/>
      <top/>
      <bottom style="medium"/>
    </border>
    <border>
      <left style="medium"/>
      <right style="medium"/>
      <top style="medium"/>
      <bottom style="medium"/>
    </border>
    <border>
      <left style="medium"/>
      <right/>
      <top style="medium"/>
      <bottom style="medium"/>
    </border>
    <border>
      <left style="medium"/>
      <right/>
      <top/>
      <bottom style="medium"/>
    </border>
    <border>
      <left style="medium"/>
      <right style="medium"/>
      <top style="thin"/>
      <bottom/>
    </border>
    <border>
      <left style="medium"/>
      <right style="medium"/>
      <top/>
      <bottom/>
    </border>
    <border>
      <left/>
      <right style="medium"/>
      <top style="thin"/>
      <bottom style="thin"/>
    </border>
    <border>
      <left style="medium"/>
      <right style="medium"/>
      <top/>
      <bottom style="thin"/>
    </border>
    <border>
      <left style="thin">
        <color rgb="FF000000"/>
      </left>
      <right style="thin">
        <color rgb="FF000000"/>
      </right>
      <top>
        <color indexed="63"/>
      </top>
      <bottom style="thin">
        <color rgb="FF000000"/>
      </bottom>
    </border>
    <border>
      <left style="medium"/>
      <right/>
      <top style="thin"/>
      <bottom style="thin"/>
    </border>
    <border>
      <left style="thin"/>
      <right style="thin"/>
      <top style="thin"/>
      <bottom style="thin"/>
    </border>
  </borders>
  <cellStyleXfs count="395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9"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9" fillId="2"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9" fillId="16"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9"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20"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0"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0"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0"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0"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2"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0"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11" fillId="0" borderId="0">
      <alignment/>
      <protection/>
    </xf>
    <xf numFmtId="0" fontId="11"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1" fillId="24"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9" fillId="11" borderId="0">
      <alignment/>
      <protection/>
    </xf>
    <xf numFmtId="0" fontId="41"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1"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1"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1" fillId="0" borderId="1">
      <alignment horizontal="center" vertical="center" wrapText="1"/>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9" fillId="11" borderId="2">
      <alignment/>
      <protection/>
    </xf>
    <xf numFmtId="0" fontId="41"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1" fillId="0" borderId="1">
      <alignment horizontal="center" vertical="center" wrapText="1"/>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9" fillId="11" borderId="4">
      <alignment/>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1" fillId="0" borderId="1">
      <alignment horizontal="center" vertical="top" shrinkToFi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41"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1"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2" fillId="0" borderId="1">
      <alignment horizontal="left" vertical="top" shrinkToFit="1"/>
      <protection/>
    </xf>
    <xf numFmtId="0" fontId="42" fillId="0" borderId="1">
      <alignment vertical="top" wrapTex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1" fontId="42" fillId="0" borderId="5">
      <alignment horizontal="left" vertical="top" shrinkToFit="1"/>
      <protection/>
    </xf>
    <xf numFmtId="0" fontId="42" fillId="0" borderId="1">
      <alignment vertical="top" wrapTex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12" fillId="10" borderId="4">
      <alignment horizontal="right" vertical="top" shrinkToFit="1"/>
      <protection/>
    </xf>
    <xf numFmtId="4" fontId="41" fillId="0" borderId="1">
      <alignment horizontal="right" vertical="top" shrinkToFit="1"/>
      <protection/>
    </xf>
    <xf numFmtId="0" fontId="42" fillId="0" borderId="1">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2" fillId="25" borderId="1">
      <alignment horizontal="right" vertical="top" shrinkToFit="1"/>
      <protection/>
    </xf>
    <xf numFmtId="1" fontId="41" fillId="0" borderId="1">
      <alignment horizontal="center" vertical="top" shrinkToFit="1"/>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9" fillId="11" borderId="6">
      <alignment/>
      <protection/>
    </xf>
    <xf numFmtId="0" fontId="41" fillId="0" borderId="0">
      <alignment horizontal="left" wrapText="1"/>
      <protection/>
    </xf>
    <xf numFmtId="4" fontId="42" fillId="25" borderId="1">
      <alignment horizontal="right" vertical="top" shrinkToFi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1" fillId="0" borderId="7">
      <alignment horizontal="center" vertical="center" wrapText="1"/>
      <protection/>
    </xf>
    <xf numFmtId="49" fontId="41" fillId="0" borderId="1">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1" fillId="0" borderId="1">
      <alignment horizontal="center" vertical="top" shrinkToFit="1"/>
      <protection/>
    </xf>
    <xf numFmtId="4" fontId="42" fillId="25" borderId="1">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1" fillId="0" borderId="1">
      <alignment horizontal="left" vertical="top" wrapTex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25"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10" fontId="42" fillId="25" borderId="1">
      <alignment horizontal="center" vertical="top" shrinkToFit="1"/>
      <protection/>
    </xf>
    <xf numFmtId="0" fontId="43" fillId="0" borderId="0">
      <alignment horizontal="center" wrapText="1"/>
      <protection/>
    </xf>
    <xf numFmtId="4" fontId="12" fillId="10" borderId="3">
      <alignment horizontal="right" vertical="top" shrinkToFit="1"/>
      <protection/>
    </xf>
    <xf numFmtId="4" fontId="12" fillId="1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3" fillId="0" borderId="0">
      <alignment horizontal="center"/>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4" fontId="12" fillId="10" borderId="3">
      <alignment horizontal="right" vertical="top" shrinkToFit="1"/>
      <protection/>
    </xf>
    <xf numFmtId="0" fontId="41" fillId="0" borderId="0">
      <alignment horizontal="right"/>
      <protection/>
    </xf>
    <xf numFmtId="0" fontId="41" fillId="24" borderId="0">
      <alignment horizontal="left"/>
      <protection/>
    </xf>
    <xf numFmtId="0" fontId="41" fillId="0" borderId="1">
      <alignment horizontal="left" vertical="top" wrapText="1"/>
      <protection/>
    </xf>
    <xf numFmtId="4" fontId="42" fillId="26" borderId="1">
      <alignment horizontal="right" vertical="top" shrinkToFit="1"/>
      <protection/>
    </xf>
    <xf numFmtId="10" fontId="42" fillId="26" borderId="1">
      <alignment horizontal="center" vertical="top" shrinkToFit="1"/>
      <protection/>
    </xf>
    <xf numFmtId="0" fontId="12" fillId="0" borderId="3">
      <alignment vertical="top" wrapText="1"/>
      <protection/>
    </xf>
    <xf numFmtId="4" fontId="12" fillId="10" borderId="3">
      <alignment horizontal="right" vertical="top" shrinkToFit="1"/>
      <protection/>
    </xf>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0"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0"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2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0"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0"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3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0"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0"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4" fillId="14" borderId="8"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2" borderId="9" applyNumberFormat="0" applyAlignment="0" applyProtection="0"/>
    <xf numFmtId="0" fontId="21" fillId="2" borderId="9" applyNumberFormat="0" applyAlignment="0" applyProtection="0"/>
    <xf numFmtId="0" fontId="21" fillId="14" borderId="9" applyNumberFormat="0" applyAlignment="0" applyProtection="0"/>
    <xf numFmtId="0" fontId="21" fillId="14" borderId="9" applyNumberFormat="0" applyAlignment="0" applyProtection="0"/>
    <xf numFmtId="0" fontId="21" fillId="2"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44" fillId="14" borderId="8"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21" fillId="14" borderId="9" applyNumberFormat="0" applyAlignment="0" applyProtection="0"/>
    <xf numFmtId="0" fontId="45" fillId="36" borderId="10"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11" borderId="11" applyNumberFormat="0" applyAlignment="0" applyProtection="0"/>
    <xf numFmtId="0" fontId="22" fillId="11"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11"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45" fillId="36" borderId="10"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22" fillId="36" borderId="11" applyNumberFormat="0" applyAlignment="0" applyProtection="0"/>
    <xf numFmtId="0" fontId="46" fillId="36" borderId="8"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11" borderId="9" applyNumberFormat="0" applyAlignment="0" applyProtection="0"/>
    <xf numFmtId="0" fontId="23" fillId="11" borderId="9" applyNumberFormat="0" applyAlignment="0" applyProtection="0"/>
    <xf numFmtId="0" fontId="23" fillId="36" borderId="9" applyNumberFormat="0" applyAlignment="0" applyProtection="0"/>
    <xf numFmtId="0" fontId="23" fillId="36" borderId="9" applyNumberFormat="0" applyAlignment="0" applyProtection="0"/>
    <xf numFmtId="0" fontId="23" fillId="11"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46" fillId="36" borderId="8"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23" fillId="36" borderId="9" applyNumberFormat="0" applyAlignment="0" applyProtection="0"/>
    <xf numFmtId="0" fontId="4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68" fontId="5" fillId="0" borderId="0" applyFont="0" applyFill="0" applyBorder="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30" fillId="0" borderId="13"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5" fillId="0" borderId="12" applyNumberFormat="0" applyFill="0" applyAlignment="0" applyProtection="0"/>
    <xf numFmtId="0" fontId="16"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31"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32" fillId="0" borderId="17"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1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9"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9"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4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49" fillId="37" borderId="20"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49" fillId="37" borderId="20"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25" fillId="38" borderId="21"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0" fillId="3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50" fillId="39"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40" borderId="0">
      <alignment/>
      <protection/>
    </xf>
    <xf numFmtId="0" fontId="0" fillId="40" borderId="0">
      <alignment/>
      <protection/>
    </xf>
    <xf numFmtId="0" fontId="0" fillId="4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1" fillId="4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1" fillId="4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42" borderId="22"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1" fillId="6" borderId="23" applyNumberFormat="0" applyFont="0" applyAlignment="0" applyProtection="0"/>
    <xf numFmtId="0" fontId="5"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42" borderId="22"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1"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0" fontId="0" fillId="6" borderId="23"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3" fillId="0" borderId="24"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3" fillId="0" borderId="24"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24" fillId="0" borderId="25" applyNumberFormat="0" applyFill="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69" fontId="5" fillId="0" borderId="0" applyFont="0" applyFill="0" applyBorder="0" applyAlignment="0" applyProtection="0"/>
    <xf numFmtId="171"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1" fontId="0" fillId="0" borderId="0" applyFont="0" applyFill="0" applyBorder="0" applyAlignment="0" applyProtection="0"/>
    <xf numFmtId="0" fontId="55" fillId="4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55" fillId="43"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cellStyleXfs>
  <cellXfs count="76">
    <xf numFmtId="0" fontId="0" fillId="0" borderId="0" xfId="0" applyAlignment="1">
      <alignment/>
    </xf>
    <xf numFmtId="172" fontId="2" fillId="0" borderId="26" xfId="0" applyNumberFormat="1" applyFont="1" applyFill="1" applyBorder="1" applyAlignment="1">
      <alignment horizontal="left" vertical="center" wrapText="1"/>
    </xf>
    <xf numFmtId="172" fontId="2" fillId="0" borderId="27" xfId="0" applyNumberFormat="1" applyFont="1" applyFill="1" applyBorder="1" applyAlignment="1">
      <alignment horizontal="left" vertical="center" wrapText="1"/>
    </xf>
    <xf numFmtId="172" fontId="10" fillId="0" borderId="27" xfId="0" applyNumberFormat="1" applyFont="1" applyFill="1" applyBorder="1" applyAlignment="1">
      <alignment horizontal="left" vertical="center" wrapText="1"/>
    </xf>
    <xf numFmtId="172" fontId="3" fillId="0" borderId="27" xfId="0" applyNumberFormat="1" applyFont="1" applyFill="1" applyBorder="1" applyAlignment="1">
      <alignment horizontal="justify" vertical="center" wrapText="1"/>
    </xf>
    <xf numFmtId="172" fontId="2" fillId="0" borderId="27" xfId="0" applyNumberFormat="1" applyFont="1" applyFill="1" applyBorder="1" applyAlignment="1">
      <alignment horizontal="justify" vertical="center" wrapText="1"/>
    </xf>
    <xf numFmtId="172" fontId="3" fillId="0" borderId="27" xfId="0" applyNumberFormat="1" applyFont="1" applyFill="1" applyBorder="1" applyAlignment="1">
      <alignment horizontal="left" vertical="center" wrapText="1"/>
    </xf>
    <xf numFmtId="172" fontId="3" fillId="0" borderId="27" xfId="0" applyNumberFormat="1" applyFont="1" applyFill="1" applyBorder="1" applyAlignment="1">
      <alignment vertical="center" wrapText="1"/>
    </xf>
    <xf numFmtId="172" fontId="3" fillId="0" borderId="27" xfId="0" applyNumberFormat="1" applyFont="1" applyFill="1" applyBorder="1" applyAlignment="1" quotePrefix="1">
      <alignment horizontal="left" vertical="center" wrapText="1"/>
    </xf>
    <xf numFmtId="0" fontId="2" fillId="0" borderId="27"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49" fontId="2" fillId="0" borderId="29" xfId="0" applyNumberFormat="1" applyFont="1" applyFill="1" applyBorder="1" applyAlignment="1">
      <alignment horizontal="center" vertical="center" wrapText="1"/>
    </xf>
    <xf numFmtId="0" fontId="2" fillId="0" borderId="30" xfId="0" applyFont="1" applyFill="1" applyBorder="1" applyAlignment="1">
      <alignment horizontal="center" vertical="center" wrapText="1"/>
    </xf>
    <xf numFmtId="49" fontId="3" fillId="0" borderId="28" xfId="0" applyNumberFormat="1" applyFont="1" applyFill="1" applyBorder="1" applyAlignment="1" quotePrefix="1">
      <alignment horizontal="center" vertical="center"/>
    </xf>
    <xf numFmtId="0" fontId="3" fillId="0" borderId="31" xfId="0" applyFont="1" applyFill="1" applyBorder="1" applyAlignment="1" quotePrefix="1">
      <alignment horizontal="center" vertical="center"/>
    </xf>
    <xf numFmtId="49" fontId="2" fillId="0" borderId="26" xfId="0" applyNumberFormat="1" applyFont="1" applyFill="1" applyBorder="1" applyAlignment="1">
      <alignment horizontal="center"/>
    </xf>
    <xf numFmtId="49" fontId="2" fillId="0" borderId="27" xfId="0" applyNumberFormat="1" applyFont="1" applyFill="1" applyBorder="1" applyAlignment="1">
      <alignment horizontal="center"/>
    </xf>
    <xf numFmtId="49" fontId="3" fillId="0" borderId="27" xfId="0" applyNumberFormat="1" applyFont="1" applyFill="1" applyBorder="1" applyAlignment="1">
      <alignment horizontal="center" wrapText="1"/>
    </xf>
    <xf numFmtId="49" fontId="3" fillId="0" borderId="28" xfId="0" applyNumberFormat="1" applyFont="1" applyFill="1" applyBorder="1" applyAlignment="1">
      <alignment horizontal="center"/>
    </xf>
    <xf numFmtId="49" fontId="3" fillId="0" borderId="29" xfId="0" applyNumberFormat="1" applyFont="1" applyFill="1" applyBorder="1" applyAlignment="1">
      <alignment/>
    </xf>
    <xf numFmtId="0" fontId="3" fillId="0" borderId="27" xfId="0" applyNumberFormat="1" applyFont="1" applyFill="1" applyBorder="1" applyAlignment="1">
      <alignment horizontal="left" vertical="center" wrapText="1"/>
    </xf>
    <xf numFmtId="0" fontId="3" fillId="0" borderId="27" xfId="3565" applyFont="1" applyFill="1" applyBorder="1" applyAlignment="1">
      <alignment horizontal="left" vertical="center" wrapText="1"/>
      <protection/>
    </xf>
    <xf numFmtId="49" fontId="3" fillId="0" borderId="27" xfId="0" applyNumberFormat="1" applyFont="1" applyFill="1" applyBorder="1" applyAlignment="1">
      <alignment horizontal="center"/>
    </xf>
    <xf numFmtId="0" fontId="3" fillId="0" borderId="2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1603" applyFont="1" applyBorder="1" applyAlignment="1" applyProtection="1">
      <alignment vertical="top" wrapText="1"/>
      <protection/>
    </xf>
    <xf numFmtId="172" fontId="3" fillId="0" borderId="35" xfId="0" applyNumberFormat="1" applyFont="1" applyFill="1" applyBorder="1" applyAlignment="1">
      <alignment horizontal="left" vertical="center" wrapText="1"/>
    </xf>
    <xf numFmtId="0" fontId="13" fillId="0" borderId="1" xfId="1193" applyNumberFormat="1" applyFont="1" applyFill="1" applyProtection="1">
      <alignment horizontal="left" vertical="top" wrapText="1"/>
      <protection/>
    </xf>
    <xf numFmtId="1" fontId="13" fillId="0" borderId="1" xfId="940" applyNumberFormat="1" applyFont="1" applyFill="1" applyAlignment="1" applyProtection="1">
      <alignment horizontal="center" shrinkToFit="1"/>
      <protection/>
    </xf>
    <xf numFmtId="0" fontId="3" fillId="0" borderId="27" xfId="0" applyFont="1" applyBorder="1" applyAlignment="1">
      <alignment horizontal="center" wrapText="1"/>
    </xf>
    <xf numFmtId="0" fontId="13" fillId="0" borderId="0" xfId="3564" applyFont="1" applyAlignment="1">
      <alignment horizontal="right"/>
      <protection/>
    </xf>
    <xf numFmtId="173" fontId="3" fillId="0" borderId="27" xfId="3907" applyNumberFormat="1" applyFont="1" applyFill="1" applyBorder="1" applyAlignment="1">
      <alignment horizontal="center"/>
    </xf>
    <xf numFmtId="0" fontId="3" fillId="0" borderId="27" xfId="0" applyFont="1" applyFill="1" applyBorder="1" applyAlignment="1">
      <alignment horizontal="center" wrapText="1"/>
    </xf>
    <xf numFmtId="0" fontId="3" fillId="0" borderId="27" xfId="3566" applyFont="1" applyFill="1" applyBorder="1" applyAlignment="1">
      <alignment horizontal="left" vertical="center" wrapText="1"/>
      <protection/>
    </xf>
    <xf numFmtId="174" fontId="13" fillId="0" borderId="0" xfId="3911" applyNumberFormat="1" applyFont="1" applyAlignment="1">
      <alignment vertical="top"/>
    </xf>
    <xf numFmtId="0" fontId="13" fillId="0" borderId="0" xfId="3564" applyFont="1" applyFill="1" applyAlignment="1">
      <alignment horizontal="right"/>
      <protection/>
    </xf>
    <xf numFmtId="0" fontId="3" fillId="0" borderId="0" xfId="0" applyFont="1" applyFill="1" applyAlignment="1">
      <alignment horizontal="right"/>
    </xf>
    <xf numFmtId="0" fontId="2" fillId="0" borderId="29" xfId="0" applyFont="1" applyFill="1" applyBorder="1" applyAlignment="1">
      <alignment horizontal="center" vertical="center" wrapText="1"/>
    </xf>
    <xf numFmtId="3" fontId="3" fillId="0" borderId="29" xfId="0" applyNumberFormat="1" applyFont="1" applyFill="1" applyBorder="1" applyAlignment="1">
      <alignment horizontal="center" vertical="center"/>
    </xf>
    <xf numFmtId="173" fontId="2" fillId="0" borderId="26" xfId="3907" applyNumberFormat="1" applyFont="1" applyFill="1" applyBorder="1" applyAlignment="1">
      <alignment horizontal="center"/>
    </xf>
    <xf numFmtId="173" fontId="2" fillId="0" borderId="27" xfId="3907" applyNumberFormat="1" applyFont="1" applyFill="1" applyBorder="1" applyAlignment="1">
      <alignment horizontal="center"/>
    </xf>
    <xf numFmtId="173" fontId="10" fillId="0" borderId="27" xfId="3907" applyNumberFormat="1" applyFont="1" applyFill="1" applyBorder="1" applyAlignment="1">
      <alignment horizontal="center"/>
    </xf>
    <xf numFmtId="173" fontId="3" fillId="0" borderId="28" xfId="3907" applyNumberFormat="1" applyFont="1" applyFill="1" applyBorder="1" applyAlignment="1">
      <alignment horizontal="center"/>
    </xf>
    <xf numFmtId="173" fontId="2" fillId="0" borderId="29" xfId="3907" applyNumberFormat="1" applyFont="1" applyFill="1" applyBorder="1" applyAlignment="1">
      <alignment horizontal="center"/>
    </xf>
    <xf numFmtId="173" fontId="3" fillId="0" borderId="0" xfId="0" applyNumberFormat="1" applyFont="1" applyFill="1" applyAlignment="1">
      <alignment horizontal="center"/>
    </xf>
    <xf numFmtId="0" fontId="13" fillId="0" borderId="36" xfId="1193" applyNumberFormat="1" applyFont="1" applyFill="1" applyBorder="1" applyProtection="1">
      <alignment horizontal="left" vertical="top" wrapText="1"/>
      <protection/>
    </xf>
    <xf numFmtId="0" fontId="3" fillId="0" borderId="35" xfId="1603" applyFont="1" applyBorder="1" applyAlignment="1" applyProtection="1">
      <alignment vertical="top" wrapText="1"/>
      <protection/>
    </xf>
    <xf numFmtId="0" fontId="3" fillId="0" borderId="27" xfId="1603" applyFont="1" applyBorder="1" applyAlignment="1" applyProtection="1">
      <alignment vertical="top" wrapText="1"/>
      <protection/>
    </xf>
    <xf numFmtId="49" fontId="2" fillId="0" borderId="37" xfId="0" applyNumberFormat="1" applyFont="1" applyFill="1" applyBorder="1" applyAlignment="1">
      <alignment horizontal="center"/>
    </xf>
    <xf numFmtId="0" fontId="2" fillId="0" borderId="38" xfId="0" applyFont="1" applyFill="1" applyBorder="1" applyAlignment="1">
      <alignment horizontal="left" vertical="center" wrapText="1"/>
    </xf>
    <xf numFmtId="173" fontId="2" fillId="44" borderId="27" xfId="3907" applyNumberFormat="1" applyFont="1" applyFill="1" applyBorder="1" applyAlignment="1">
      <alignment horizontal="center"/>
    </xf>
    <xf numFmtId="49" fontId="3" fillId="0" borderId="37" xfId="0" applyNumberFormat="1" applyFont="1" applyFill="1" applyBorder="1" applyAlignment="1">
      <alignment horizontal="center"/>
    </xf>
    <xf numFmtId="0" fontId="3" fillId="0" borderId="38" xfId="0" applyFont="1" applyFill="1" applyBorder="1" applyAlignment="1">
      <alignment horizontal="left" vertical="center" wrapText="1"/>
    </xf>
    <xf numFmtId="173" fontId="3" fillId="45" borderId="27" xfId="3907" applyNumberFormat="1" applyFont="1" applyFill="1" applyBorder="1" applyAlignment="1">
      <alignment horizontal="center"/>
    </xf>
    <xf numFmtId="173" fontId="3" fillId="45" borderId="32" xfId="3907" applyNumberFormat="1" applyFont="1" applyFill="1" applyBorder="1" applyAlignment="1">
      <alignment horizontal="center"/>
    </xf>
    <xf numFmtId="0" fontId="3" fillId="0" borderId="37" xfId="0" applyFont="1" applyFill="1" applyBorder="1" applyAlignment="1">
      <alignment horizontal="left" vertical="center" wrapText="1"/>
    </xf>
    <xf numFmtId="173" fontId="3" fillId="44" borderId="27" xfId="3907" applyNumberFormat="1" applyFont="1" applyFill="1" applyBorder="1" applyAlignment="1">
      <alignment horizontal="center"/>
    </xf>
    <xf numFmtId="173" fontId="3" fillId="44" borderId="33" xfId="3907" applyNumberFormat="1" applyFont="1" applyFill="1" applyBorder="1" applyAlignment="1">
      <alignment horizontal="center"/>
    </xf>
    <xf numFmtId="173" fontId="3" fillId="44" borderId="38" xfId="3907" applyNumberFormat="1" applyFont="1" applyFill="1" applyBorder="1" applyAlignment="1">
      <alignment horizontal="center"/>
    </xf>
    <xf numFmtId="173" fontId="3" fillId="44" borderId="32" xfId="3907" applyNumberFormat="1" applyFont="1" applyFill="1" applyBorder="1" applyAlignment="1">
      <alignment horizontal="center"/>
    </xf>
    <xf numFmtId="0" fontId="7" fillId="0" borderId="0" xfId="0" applyFont="1" applyFill="1" applyAlignment="1">
      <alignment horizontal="center" vertical="center"/>
    </xf>
    <xf numFmtId="0" fontId="13" fillId="0" borderId="0" xfId="3564" applyFont="1" applyAlignment="1">
      <alignment horizontal="right"/>
      <protection/>
    </xf>
    <xf numFmtId="0" fontId="13" fillId="0" borderId="0" xfId="3564" applyFont="1" applyAlignment="1">
      <alignment horizontal="right"/>
      <protection/>
    </xf>
    <xf numFmtId="174" fontId="13" fillId="0" borderId="0" xfId="3911" applyNumberFormat="1" applyFont="1" applyAlignment="1">
      <alignment horizontal="right" vertical="top"/>
    </xf>
    <xf numFmtId="174" fontId="13" fillId="0" borderId="0" xfId="3907" applyNumberFormat="1" applyFont="1" applyAlignment="1">
      <alignment horizontal="right" vertical="top"/>
    </xf>
  </cellXfs>
  <cellStyles count="3945">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18" xfId="26"/>
    <cellStyle name="20% - Акцент1 2" xfId="27"/>
    <cellStyle name="20% - Акцент1 2 2" xfId="28"/>
    <cellStyle name="20% - Акцент1 2 2 2" xfId="29"/>
    <cellStyle name="20% - Акцент1 2 2 3" xfId="30"/>
    <cellStyle name="20% - Акцент1 2 3" xfId="31"/>
    <cellStyle name="20% - Акцент1 2 3 2" xfId="32"/>
    <cellStyle name="20% - Акцент1 2 3 3" xfId="33"/>
    <cellStyle name="20% - Акцент1 2 4" xfId="34"/>
    <cellStyle name="20% - Акцент1 2 5" xfId="35"/>
    <cellStyle name="20% - Акцент1 2 6" xfId="36"/>
    <cellStyle name="20% - Акцент1 2 7" xfId="37"/>
    <cellStyle name="20% - Акцент1 2_п.1 доходы 2021" xfId="38"/>
    <cellStyle name="20% - Акцент1 3" xfId="39"/>
    <cellStyle name="20% - Акцент1 3 2" xfId="40"/>
    <cellStyle name="20% - Акцент1 3 3" xfId="41"/>
    <cellStyle name="20% - Акцент1 3 4" xfId="42"/>
    <cellStyle name="20% - Акцент1 3 5" xfId="43"/>
    <cellStyle name="20% - Акцент1 3 6" xfId="44"/>
    <cellStyle name="20% - Акцент1 4" xfId="45"/>
    <cellStyle name="20% - Акцент1 4 2" xfId="46"/>
    <cellStyle name="20% - Акцент1 4 3" xfId="47"/>
    <cellStyle name="20% - Акцент1 4 4" xfId="48"/>
    <cellStyle name="20% - Акцент1 4 5" xfId="49"/>
    <cellStyle name="20% - Акцент1 4 6" xfId="50"/>
    <cellStyle name="20% - Акцент1 5" xfId="51"/>
    <cellStyle name="20% - Акцент1 5 2" xfId="52"/>
    <cellStyle name="20% - Акцент1 5 3" xfId="53"/>
    <cellStyle name="20% - Акцент1 5 4" xfId="54"/>
    <cellStyle name="20% - Акцент1 5 5" xfId="55"/>
    <cellStyle name="20% - Акцент1 5 6" xfId="56"/>
    <cellStyle name="20% - Акцент1 6" xfId="57"/>
    <cellStyle name="20% - Акцент1 6 2" xfId="58"/>
    <cellStyle name="20% - Акцент1 6 3" xfId="59"/>
    <cellStyle name="20% - Акцент1 6 4" xfId="60"/>
    <cellStyle name="20% - Акцент1 6 5" xfId="61"/>
    <cellStyle name="20% - Акцент1 6 6" xfId="62"/>
    <cellStyle name="20% - Акцент1 7" xfId="63"/>
    <cellStyle name="20% - Акцент1 7 2" xfId="64"/>
    <cellStyle name="20% - Акцент1 8" xfId="65"/>
    <cellStyle name="20% - Акцент1 8 2" xfId="66"/>
    <cellStyle name="20% - Акцент1 9" xfId="67"/>
    <cellStyle name="20% - Акцент1 9 2" xfId="68"/>
    <cellStyle name="20% — акцент2" xfId="69"/>
    <cellStyle name="20% - Акцент2 10" xfId="70"/>
    <cellStyle name="20% - Акцент2 10 2" xfId="71"/>
    <cellStyle name="20% - Акцент2 11" xfId="72"/>
    <cellStyle name="20% - Акцент2 11 2" xfId="73"/>
    <cellStyle name="20% - Акцент2 12" xfId="74"/>
    <cellStyle name="20% - Акцент2 13" xfId="75"/>
    <cellStyle name="20% - Акцент2 14" xfId="76"/>
    <cellStyle name="20% - Акцент2 15" xfId="77"/>
    <cellStyle name="20% - Акцент2 16" xfId="78"/>
    <cellStyle name="20% - Акцент2 17" xfId="79"/>
    <cellStyle name="20% - Акцент2 18" xfId="80"/>
    <cellStyle name="20% - Акцент2 2" xfId="81"/>
    <cellStyle name="20% - Акцент2 2 2" xfId="82"/>
    <cellStyle name="20% - Акцент2 2 2 2" xfId="83"/>
    <cellStyle name="20% - Акцент2 2 2 3" xfId="84"/>
    <cellStyle name="20% - Акцент2 2 3" xfId="85"/>
    <cellStyle name="20% - Акцент2 2 3 2" xfId="86"/>
    <cellStyle name="20% - Акцент2 2 3 3" xfId="87"/>
    <cellStyle name="20% - Акцент2 2 4" xfId="88"/>
    <cellStyle name="20% - Акцент2 2 5" xfId="89"/>
    <cellStyle name="20% - Акцент2 2 6" xfId="90"/>
    <cellStyle name="20% - Акцент2 2 7" xfId="91"/>
    <cellStyle name="20% - Акцент2 2_п.1 доходы 2021" xfId="92"/>
    <cellStyle name="20% - Акцент2 3" xfId="93"/>
    <cellStyle name="20% - Акцент2 3 2" xfId="94"/>
    <cellStyle name="20% - Акцент2 3 3" xfId="95"/>
    <cellStyle name="20% - Акцент2 3 4" xfId="96"/>
    <cellStyle name="20% - Акцент2 3 5" xfId="97"/>
    <cellStyle name="20% - Акцент2 3 6" xfId="98"/>
    <cellStyle name="20% - Акцент2 4" xfId="99"/>
    <cellStyle name="20% - Акцент2 4 2" xfId="100"/>
    <cellStyle name="20% - Акцент2 4 3" xfId="101"/>
    <cellStyle name="20% - Акцент2 4 4" xfId="102"/>
    <cellStyle name="20% - Акцент2 4 5" xfId="103"/>
    <cellStyle name="20% - Акцент2 4 6" xfId="104"/>
    <cellStyle name="20% - Акцент2 5" xfId="105"/>
    <cellStyle name="20% - Акцент2 5 2" xfId="106"/>
    <cellStyle name="20% - Акцент2 5 3" xfId="107"/>
    <cellStyle name="20% - Акцент2 5 4" xfId="108"/>
    <cellStyle name="20% - Акцент2 5 5" xfId="109"/>
    <cellStyle name="20% - Акцент2 5 6" xfId="110"/>
    <cellStyle name="20% - Акцент2 6" xfId="111"/>
    <cellStyle name="20% - Акцент2 6 2" xfId="112"/>
    <cellStyle name="20% - Акцент2 6 3" xfId="113"/>
    <cellStyle name="20% - Акцент2 6 4" xfId="114"/>
    <cellStyle name="20% - Акцент2 6 5" xfId="115"/>
    <cellStyle name="20% - Акцент2 6 6" xfId="116"/>
    <cellStyle name="20% - Акцент2 7" xfId="117"/>
    <cellStyle name="20% - Акцент2 7 2" xfId="118"/>
    <cellStyle name="20% - Акцент2 8" xfId="119"/>
    <cellStyle name="20% - Акцент2 8 2" xfId="120"/>
    <cellStyle name="20% - Акцент2 9" xfId="121"/>
    <cellStyle name="20% - Акцент2 9 2" xfId="122"/>
    <cellStyle name="20% — акцент3" xfId="123"/>
    <cellStyle name="20% - Акцент3 10" xfId="124"/>
    <cellStyle name="20% - Акцент3 10 2" xfId="125"/>
    <cellStyle name="20% - Акцент3 11" xfId="126"/>
    <cellStyle name="20% - Акцент3 11 2" xfId="127"/>
    <cellStyle name="20% - Акцент3 12" xfId="128"/>
    <cellStyle name="20% - Акцент3 13" xfId="129"/>
    <cellStyle name="20% - Акцент3 14" xfId="130"/>
    <cellStyle name="20% - Акцент3 15" xfId="131"/>
    <cellStyle name="20% - Акцент3 16" xfId="132"/>
    <cellStyle name="20% - Акцент3 17" xfId="133"/>
    <cellStyle name="20% - Акцент3 18" xfId="134"/>
    <cellStyle name="20% - Акцент3 2" xfId="135"/>
    <cellStyle name="20% - Акцент3 2 2" xfId="136"/>
    <cellStyle name="20% - Акцент3 2 2 2" xfId="137"/>
    <cellStyle name="20% - Акцент3 2 2 3" xfId="138"/>
    <cellStyle name="20% - Акцент3 2 3" xfId="139"/>
    <cellStyle name="20% - Акцент3 2 3 2" xfId="140"/>
    <cellStyle name="20% - Акцент3 2 3 3" xfId="141"/>
    <cellStyle name="20% - Акцент3 2 4" xfId="142"/>
    <cellStyle name="20% - Акцент3 2 5" xfId="143"/>
    <cellStyle name="20% - Акцент3 2 6" xfId="144"/>
    <cellStyle name="20% - Акцент3 2 7" xfId="145"/>
    <cellStyle name="20% - Акцент3 2_п.1 доходы 2021" xfId="146"/>
    <cellStyle name="20% - Акцент3 3" xfId="147"/>
    <cellStyle name="20% - Акцент3 3 2" xfId="148"/>
    <cellStyle name="20% - Акцент3 3 3" xfId="149"/>
    <cellStyle name="20% - Акцент3 3 4" xfId="150"/>
    <cellStyle name="20% - Акцент3 3 5" xfId="151"/>
    <cellStyle name="20% - Акцент3 3 6" xfId="152"/>
    <cellStyle name="20% - Акцент3 4" xfId="153"/>
    <cellStyle name="20% - Акцент3 4 2" xfId="154"/>
    <cellStyle name="20% - Акцент3 4 3" xfId="155"/>
    <cellStyle name="20% - Акцент3 4 4" xfId="156"/>
    <cellStyle name="20% - Акцент3 4 5" xfId="157"/>
    <cellStyle name="20% - Акцент3 4 6" xfId="158"/>
    <cellStyle name="20% - Акцент3 5" xfId="159"/>
    <cellStyle name="20% - Акцент3 5 2" xfId="160"/>
    <cellStyle name="20% - Акцент3 5 3" xfId="161"/>
    <cellStyle name="20% - Акцент3 5 4" xfId="162"/>
    <cellStyle name="20% - Акцент3 5 5" xfId="163"/>
    <cellStyle name="20% - Акцент3 5 6" xfId="164"/>
    <cellStyle name="20% - Акцент3 6" xfId="165"/>
    <cellStyle name="20% - Акцент3 6 2" xfId="166"/>
    <cellStyle name="20% - Акцент3 6 3" xfId="167"/>
    <cellStyle name="20% - Акцент3 6 4" xfId="168"/>
    <cellStyle name="20% - Акцент3 6 5" xfId="169"/>
    <cellStyle name="20% - Акцент3 6 6" xfId="170"/>
    <cellStyle name="20% - Акцент3 7" xfId="171"/>
    <cellStyle name="20% - Акцент3 7 2" xfId="172"/>
    <cellStyle name="20% - Акцент3 8" xfId="173"/>
    <cellStyle name="20% - Акцент3 8 2" xfId="174"/>
    <cellStyle name="20% - Акцент3 9" xfId="175"/>
    <cellStyle name="20% - Акцент3 9 2" xfId="176"/>
    <cellStyle name="20% — акцент4" xfId="177"/>
    <cellStyle name="20% - Акцент4 10" xfId="178"/>
    <cellStyle name="20% - Акцент4 10 2" xfId="179"/>
    <cellStyle name="20% - Акцент4 11" xfId="180"/>
    <cellStyle name="20% - Акцент4 11 2" xfId="181"/>
    <cellStyle name="20% - Акцент4 12" xfId="182"/>
    <cellStyle name="20% - Акцент4 13" xfId="183"/>
    <cellStyle name="20% - Акцент4 14" xfId="184"/>
    <cellStyle name="20% - Акцент4 15" xfId="185"/>
    <cellStyle name="20% - Акцент4 16" xfId="186"/>
    <cellStyle name="20% - Акцент4 17" xfId="187"/>
    <cellStyle name="20% - Акцент4 18" xfId="188"/>
    <cellStyle name="20% - Акцент4 2" xfId="189"/>
    <cellStyle name="20% - Акцент4 2 2" xfId="190"/>
    <cellStyle name="20% - Акцент4 2 2 2" xfId="191"/>
    <cellStyle name="20% - Акцент4 2 2 3" xfId="192"/>
    <cellStyle name="20% - Акцент4 2 3" xfId="193"/>
    <cellStyle name="20% - Акцент4 2 3 2" xfId="194"/>
    <cellStyle name="20% - Акцент4 2 3 3" xfId="195"/>
    <cellStyle name="20% - Акцент4 2 4" xfId="196"/>
    <cellStyle name="20% - Акцент4 2 5" xfId="197"/>
    <cellStyle name="20% - Акцент4 2 6" xfId="198"/>
    <cellStyle name="20% - Акцент4 2 7" xfId="199"/>
    <cellStyle name="20% - Акцент4 2_п.1 доходы 2021" xfId="200"/>
    <cellStyle name="20% - Акцент4 3" xfId="201"/>
    <cellStyle name="20% - Акцент4 3 2" xfId="202"/>
    <cellStyle name="20% - Акцент4 3 3" xfId="203"/>
    <cellStyle name="20% - Акцент4 3 4" xfId="204"/>
    <cellStyle name="20% - Акцент4 3 5" xfId="205"/>
    <cellStyle name="20% - Акцент4 3 6" xfId="206"/>
    <cellStyle name="20% - Акцент4 4" xfId="207"/>
    <cellStyle name="20% - Акцент4 4 2" xfId="208"/>
    <cellStyle name="20% - Акцент4 4 3" xfId="209"/>
    <cellStyle name="20% - Акцент4 4 4" xfId="210"/>
    <cellStyle name="20% - Акцент4 4 5" xfId="211"/>
    <cellStyle name="20% - Акцент4 4 6" xfId="212"/>
    <cellStyle name="20% - Акцент4 5" xfId="213"/>
    <cellStyle name="20% - Акцент4 5 2" xfId="214"/>
    <cellStyle name="20% - Акцент4 5 3" xfId="215"/>
    <cellStyle name="20% - Акцент4 5 4" xfId="216"/>
    <cellStyle name="20% - Акцент4 5 5" xfId="217"/>
    <cellStyle name="20% - Акцент4 5 6" xfId="218"/>
    <cellStyle name="20% - Акцент4 6" xfId="219"/>
    <cellStyle name="20% - Акцент4 6 2" xfId="220"/>
    <cellStyle name="20% - Акцент4 6 3" xfId="221"/>
    <cellStyle name="20% - Акцент4 6 4" xfId="222"/>
    <cellStyle name="20% - Акцент4 6 5" xfId="223"/>
    <cellStyle name="20% - Акцент4 6 6" xfId="224"/>
    <cellStyle name="20% - Акцент4 7" xfId="225"/>
    <cellStyle name="20% - Акцент4 7 2" xfId="226"/>
    <cellStyle name="20% - Акцент4 8" xfId="227"/>
    <cellStyle name="20% - Акцент4 8 2" xfId="228"/>
    <cellStyle name="20% - Акцент4 9" xfId="229"/>
    <cellStyle name="20% - Акцент4 9 2" xfId="230"/>
    <cellStyle name="20% — акцент5" xfId="231"/>
    <cellStyle name="20% - Акцент5 10" xfId="232"/>
    <cellStyle name="20% - Акцент5 10 2" xfId="233"/>
    <cellStyle name="20% - Акцент5 11" xfId="234"/>
    <cellStyle name="20% - Акцент5 12" xfId="235"/>
    <cellStyle name="20% - Акцент5 13" xfId="236"/>
    <cellStyle name="20% - Акцент5 14" xfId="237"/>
    <cellStyle name="20% - Акцент5 15" xfId="238"/>
    <cellStyle name="20% - Акцент5 16" xfId="239"/>
    <cellStyle name="20% - Акцент5 17" xfId="240"/>
    <cellStyle name="20% - Акцент5 2" xfId="241"/>
    <cellStyle name="20% - Акцент5 2 2" xfId="242"/>
    <cellStyle name="20% - Акцент5 2 3" xfId="243"/>
    <cellStyle name="20% - Акцент5 2 4" xfId="244"/>
    <cellStyle name="20% - Акцент5 2 5" xfId="245"/>
    <cellStyle name="20% - Акцент5 2 6" xfId="246"/>
    <cellStyle name="20% - Акцент5 2 7" xfId="247"/>
    <cellStyle name="20% - Акцент5 2 7 2" xfId="248"/>
    <cellStyle name="20% - Акцент5 2 7 3" xfId="249"/>
    <cellStyle name="20% - Акцент5 2 8" xfId="250"/>
    <cellStyle name="20% - Акцент5 2 8 2" xfId="251"/>
    <cellStyle name="20% - Акцент5 2 8 3" xfId="252"/>
    <cellStyle name="20% - Акцент5 2 9" xfId="253"/>
    <cellStyle name="20% - Акцент5 3" xfId="254"/>
    <cellStyle name="20% - Акцент5 3 2" xfId="255"/>
    <cellStyle name="20% - Акцент5 3 3" xfId="256"/>
    <cellStyle name="20% - Акцент5 3 4" xfId="257"/>
    <cellStyle name="20% - Акцент5 3 5" xfId="258"/>
    <cellStyle name="20% - Акцент5 3 6" xfId="259"/>
    <cellStyle name="20% - Акцент5 4" xfId="260"/>
    <cellStyle name="20% - Акцент5 4 2" xfId="261"/>
    <cellStyle name="20% - Акцент5 4 3" xfId="262"/>
    <cellStyle name="20% - Акцент5 4 4" xfId="263"/>
    <cellStyle name="20% - Акцент5 4 5" xfId="264"/>
    <cellStyle name="20% - Акцент5 4 6" xfId="265"/>
    <cellStyle name="20% - Акцент5 5" xfId="266"/>
    <cellStyle name="20% - Акцент5 5 2" xfId="267"/>
    <cellStyle name="20% - Акцент5 5 3" xfId="268"/>
    <cellStyle name="20% - Акцент5 5 4" xfId="269"/>
    <cellStyle name="20% - Акцент5 5 5" xfId="270"/>
    <cellStyle name="20% - Акцент5 5 6" xfId="271"/>
    <cellStyle name="20% - Акцент5 6" xfId="272"/>
    <cellStyle name="20% - Акцент5 6 2" xfId="273"/>
    <cellStyle name="20% - Акцент5 7" xfId="274"/>
    <cellStyle name="20% - Акцент5 7 2" xfId="275"/>
    <cellStyle name="20% - Акцент5 8" xfId="276"/>
    <cellStyle name="20% - Акцент5 8 2" xfId="277"/>
    <cellStyle name="20% - Акцент5 9" xfId="278"/>
    <cellStyle name="20% - Акцент5 9 2" xfId="279"/>
    <cellStyle name="20% — акцент6" xfId="280"/>
    <cellStyle name="20% - Акцент6 10" xfId="281"/>
    <cellStyle name="20% - Акцент6 10 2" xfId="282"/>
    <cellStyle name="20% - Акцент6 11" xfId="283"/>
    <cellStyle name="20% - Акцент6 12" xfId="284"/>
    <cellStyle name="20% - Акцент6 13" xfId="285"/>
    <cellStyle name="20% - Акцент6 14" xfId="286"/>
    <cellStyle name="20% - Акцент6 15" xfId="287"/>
    <cellStyle name="20% - Акцент6 16" xfId="288"/>
    <cellStyle name="20% - Акцент6 17" xfId="289"/>
    <cellStyle name="20% - Акцент6 2" xfId="290"/>
    <cellStyle name="20% - Акцент6 2 2" xfId="291"/>
    <cellStyle name="20% - Акцент6 2 3" xfId="292"/>
    <cellStyle name="20% - Акцент6 2 4" xfId="293"/>
    <cellStyle name="20% - Акцент6 2 5" xfId="294"/>
    <cellStyle name="20% - Акцент6 2 6" xfId="295"/>
    <cellStyle name="20% - Акцент6 2 7" xfId="296"/>
    <cellStyle name="20% - Акцент6 2 7 2" xfId="297"/>
    <cellStyle name="20% - Акцент6 2 7 3" xfId="298"/>
    <cellStyle name="20% - Акцент6 2 8" xfId="299"/>
    <cellStyle name="20% - Акцент6 2 8 2" xfId="300"/>
    <cellStyle name="20% - Акцент6 2 8 3" xfId="301"/>
    <cellStyle name="20% - Акцент6 2 9" xfId="302"/>
    <cellStyle name="20% - Акцент6 3" xfId="303"/>
    <cellStyle name="20% - Акцент6 3 2" xfId="304"/>
    <cellStyle name="20% - Акцент6 3 3" xfId="305"/>
    <cellStyle name="20% - Акцент6 3 4" xfId="306"/>
    <cellStyle name="20% - Акцент6 3 5" xfId="307"/>
    <cellStyle name="20% - Акцент6 3 6" xfId="308"/>
    <cellStyle name="20% - Акцент6 4" xfId="309"/>
    <cellStyle name="20% - Акцент6 4 2" xfId="310"/>
    <cellStyle name="20% - Акцент6 4 3" xfId="311"/>
    <cellStyle name="20% - Акцент6 4 4" xfId="312"/>
    <cellStyle name="20% - Акцент6 4 5" xfId="313"/>
    <cellStyle name="20% - Акцент6 4 6" xfId="314"/>
    <cellStyle name="20% - Акцент6 5" xfId="315"/>
    <cellStyle name="20% - Акцент6 5 2" xfId="316"/>
    <cellStyle name="20% - Акцент6 5 3" xfId="317"/>
    <cellStyle name="20% - Акцент6 5 4" xfId="318"/>
    <cellStyle name="20% - Акцент6 5 5" xfId="319"/>
    <cellStyle name="20% - Акцент6 5 6" xfId="320"/>
    <cellStyle name="20% - Акцент6 6" xfId="321"/>
    <cellStyle name="20% - Акцент6 6 2" xfId="322"/>
    <cellStyle name="20% - Акцент6 7" xfId="323"/>
    <cellStyle name="20% - Акцент6 7 2" xfId="324"/>
    <cellStyle name="20% - Акцент6 8" xfId="325"/>
    <cellStyle name="20% - Акцент6 8 2" xfId="326"/>
    <cellStyle name="20% - Акцент6 9" xfId="327"/>
    <cellStyle name="20% - Акцент6 9 2" xfId="328"/>
    <cellStyle name="40% — акцент1" xfId="329"/>
    <cellStyle name="40% - Акцент1 10" xfId="330"/>
    <cellStyle name="40% - Акцент1 10 2" xfId="331"/>
    <cellStyle name="40% - Акцент1 11" xfId="332"/>
    <cellStyle name="40% - Акцент1 12" xfId="333"/>
    <cellStyle name="40% - Акцент1 13" xfId="334"/>
    <cellStyle name="40% - Акцент1 14" xfId="335"/>
    <cellStyle name="40% - Акцент1 15" xfId="336"/>
    <cellStyle name="40% - Акцент1 16" xfId="337"/>
    <cellStyle name="40% - Акцент1 17" xfId="338"/>
    <cellStyle name="40% - Акцент1 2" xfId="339"/>
    <cellStyle name="40% - Акцент1 2 2" xfId="340"/>
    <cellStyle name="40% - Акцент1 2 3" xfId="341"/>
    <cellStyle name="40% - Акцент1 2 4" xfId="342"/>
    <cellStyle name="40% - Акцент1 2 5" xfId="343"/>
    <cellStyle name="40% - Акцент1 2 6" xfId="344"/>
    <cellStyle name="40% - Акцент1 2 7" xfId="345"/>
    <cellStyle name="40% - Акцент1 2 7 2" xfId="346"/>
    <cellStyle name="40% - Акцент1 2 7 3" xfId="347"/>
    <cellStyle name="40% - Акцент1 2 8" xfId="348"/>
    <cellStyle name="40% - Акцент1 2 8 2" xfId="349"/>
    <cellStyle name="40% - Акцент1 2 8 3" xfId="350"/>
    <cellStyle name="40% - Акцент1 2 9" xfId="351"/>
    <cellStyle name="40% - Акцент1 3" xfId="352"/>
    <cellStyle name="40% - Акцент1 3 2" xfId="353"/>
    <cellStyle name="40% - Акцент1 3 3" xfId="354"/>
    <cellStyle name="40% - Акцент1 3 4" xfId="355"/>
    <cellStyle name="40% - Акцент1 3 5" xfId="356"/>
    <cellStyle name="40% - Акцент1 3 6" xfId="357"/>
    <cellStyle name="40% - Акцент1 4" xfId="358"/>
    <cellStyle name="40% - Акцент1 4 2" xfId="359"/>
    <cellStyle name="40% - Акцент1 4 3" xfId="360"/>
    <cellStyle name="40% - Акцент1 4 4" xfId="361"/>
    <cellStyle name="40% - Акцент1 4 5" xfId="362"/>
    <cellStyle name="40% - Акцент1 4 6" xfId="363"/>
    <cellStyle name="40% - Акцент1 5" xfId="364"/>
    <cellStyle name="40% - Акцент1 5 2" xfId="365"/>
    <cellStyle name="40% - Акцент1 5 3" xfId="366"/>
    <cellStyle name="40% - Акцент1 5 4" xfId="367"/>
    <cellStyle name="40% - Акцент1 5 5" xfId="368"/>
    <cellStyle name="40% - Акцент1 5 6" xfId="369"/>
    <cellStyle name="40% - Акцент1 6" xfId="370"/>
    <cellStyle name="40% - Акцент1 6 2" xfId="371"/>
    <cellStyle name="40% - Акцент1 7" xfId="372"/>
    <cellStyle name="40% - Акцент1 7 2" xfId="373"/>
    <cellStyle name="40% - Акцент1 8" xfId="374"/>
    <cellStyle name="40% - Акцент1 8 2" xfId="375"/>
    <cellStyle name="40% - Акцент1 9" xfId="376"/>
    <cellStyle name="40% - Акцент1 9 2" xfId="377"/>
    <cellStyle name="40% — акцент2" xfId="378"/>
    <cellStyle name="40% - Акцент2 10" xfId="379"/>
    <cellStyle name="40% - Акцент2 10 2" xfId="380"/>
    <cellStyle name="40% - Акцент2 11" xfId="381"/>
    <cellStyle name="40% - Акцент2 12" xfId="382"/>
    <cellStyle name="40% - Акцент2 13" xfId="383"/>
    <cellStyle name="40% - Акцент2 14" xfId="384"/>
    <cellStyle name="40% - Акцент2 15" xfId="385"/>
    <cellStyle name="40% - Акцент2 16" xfId="386"/>
    <cellStyle name="40% - Акцент2 17" xfId="387"/>
    <cellStyle name="40% - Акцент2 2" xfId="388"/>
    <cellStyle name="40% - Акцент2 2 2" xfId="389"/>
    <cellStyle name="40% - Акцент2 2 3" xfId="390"/>
    <cellStyle name="40% - Акцент2 2 4" xfId="391"/>
    <cellStyle name="40% - Акцент2 2 5" xfId="392"/>
    <cellStyle name="40% - Акцент2 2 6" xfId="393"/>
    <cellStyle name="40% - Акцент2 2 7" xfId="394"/>
    <cellStyle name="40% - Акцент2 2 7 2" xfId="395"/>
    <cellStyle name="40% - Акцент2 2 7 3" xfId="396"/>
    <cellStyle name="40% - Акцент2 2 8" xfId="397"/>
    <cellStyle name="40% - Акцент2 2 8 2" xfId="398"/>
    <cellStyle name="40% - Акцент2 2 8 3" xfId="399"/>
    <cellStyle name="40% - Акцент2 2 9" xfId="400"/>
    <cellStyle name="40% - Акцент2 3" xfId="401"/>
    <cellStyle name="40% - Акцент2 3 2" xfId="402"/>
    <cellStyle name="40% - Акцент2 3 3" xfId="403"/>
    <cellStyle name="40% - Акцент2 3 4" xfId="404"/>
    <cellStyle name="40% - Акцент2 3 5" xfId="405"/>
    <cellStyle name="40% - Акцент2 3 6" xfId="406"/>
    <cellStyle name="40% - Акцент2 4" xfId="407"/>
    <cellStyle name="40% - Акцент2 4 2" xfId="408"/>
    <cellStyle name="40% - Акцент2 4 3" xfId="409"/>
    <cellStyle name="40% - Акцент2 4 4" xfId="410"/>
    <cellStyle name="40% - Акцент2 4 5" xfId="411"/>
    <cellStyle name="40% - Акцент2 4 6" xfId="412"/>
    <cellStyle name="40% - Акцент2 5" xfId="413"/>
    <cellStyle name="40% - Акцент2 5 2" xfId="414"/>
    <cellStyle name="40% - Акцент2 5 3" xfId="415"/>
    <cellStyle name="40% - Акцент2 5 4" xfId="416"/>
    <cellStyle name="40% - Акцент2 5 5" xfId="417"/>
    <cellStyle name="40% - Акцент2 5 6" xfId="418"/>
    <cellStyle name="40% - Акцент2 6" xfId="419"/>
    <cellStyle name="40% - Акцент2 6 2" xfId="420"/>
    <cellStyle name="40% - Акцент2 7" xfId="421"/>
    <cellStyle name="40% - Акцент2 7 2" xfId="422"/>
    <cellStyle name="40% - Акцент2 8" xfId="423"/>
    <cellStyle name="40% - Акцент2 8 2" xfId="424"/>
    <cellStyle name="40% - Акцент2 9" xfId="425"/>
    <cellStyle name="40% - Акцент2 9 2" xfId="426"/>
    <cellStyle name="40% — акцент3" xfId="427"/>
    <cellStyle name="40% - Акцент3 10" xfId="428"/>
    <cellStyle name="40% - Акцент3 10 2" xfId="429"/>
    <cellStyle name="40% - Акцент3 11" xfId="430"/>
    <cellStyle name="40% - Акцент3 11 2" xfId="431"/>
    <cellStyle name="40% - Акцент3 12" xfId="432"/>
    <cellStyle name="40% - Акцент3 13" xfId="433"/>
    <cellStyle name="40% - Акцент3 14" xfId="434"/>
    <cellStyle name="40% - Акцент3 15" xfId="435"/>
    <cellStyle name="40% - Акцент3 16" xfId="436"/>
    <cellStyle name="40% - Акцент3 17" xfId="437"/>
    <cellStyle name="40% - Акцент3 18" xfId="438"/>
    <cellStyle name="40% - Акцент3 2" xfId="439"/>
    <cellStyle name="40% - Акцент3 2 2" xfId="440"/>
    <cellStyle name="40% - Акцент3 2 2 2" xfId="441"/>
    <cellStyle name="40% - Акцент3 2 2 3" xfId="442"/>
    <cellStyle name="40% - Акцент3 2 3" xfId="443"/>
    <cellStyle name="40% - Акцент3 2 3 2" xfId="444"/>
    <cellStyle name="40% - Акцент3 2 3 3" xfId="445"/>
    <cellStyle name="40% - Акцент3 2 4" xfId="446"/>
    <cellStyle name="40% - Акцент3 2 5" xfId="447"/>
    <cellStyle name="40% - Акцент3 2 6" xfId="448"/>
    <cellStyle name="40% - Акцент3 2 7" xfId="449"/>
    <cellStyle name="40% - Акцент3 2_п.1 доходы 2021" xfId="450"/>
    <cellStyle name="40% - Акцент3 3" xfId="451"/>
    <cellStyle name="40% - Акцент3 3 2" xfId="452"/>
    <cellStyle name="40% - Акцент3 3 3" xfId="453"/>
    <cellStyle name="40% - Акцент3 3 4" xfId="454"/>
    <cellStyle name="40% - Акцент3 3 5" xfId="455"/>
    <cellStyle name="40% - Акцент3 3 6" xfId="456"/>
    <cellStyle name="40% - Акцент3 4" xfId="457"/>
    <cellStyle name="40% - Акцент3 4 2" xfId="458"/>
    <cellStyle name="40% - Акцент3 4 3" xfId="459"/>
    <cellStyle name="40% - Акцент3 4 4" xfId="460"/>
    <cellStyle name="40% - Акцент3 4 5" xfId="461"/>
    <cellStyle name="40% - Акцент3 4 6" xfId="462"/>
    <cellStyle name="40% - Акцент3 5" xfId="463"/>
    <cellStyle name="40% - Акцент3 5 2" xfId="464"/>
    <cellStyle name="40% - Акцент3 5 3" xfId="465"/>
    <cellStyle name="40% - Акцент3 5 4" xfId="466"/>
    <cellStyle name="40% - Акцент3 5 5" xfId="467"/>
    <cellStyle name="40% - Акцент3 5 6" xfId="468"/>
    <cellStyle name="40% - Акцент3 6" xfId="469"/>
    <cellStyle name="40% - Акцент3 6 2" xfId="470"/>
    <cellStyle name="40% - Акцент3 6 3" xfId="471"/>
    <cellStyle name="40% - Акцент3 6 4" xfId="472"/>
    <cellStyle name="40% - Акцент3 6 5" xfId="473"/>
    <cellStyle name="40% - Акцент3 6 6" xfId="474"/>
    <cellStyle name="40% - Акцент3 7" xfId="475"/>
    <cellStyle name="40% - Акцент3 7 2" xfId="476"/>
    <cellStyle name="40% - Акцент3 8" xfId="477"/>
    <cellStyle name="40% - Акцент3 8 2" xfId="478"/>
    <cellStyle name="40% - Акцент3 9" xfId="479"/>
    <cellStyle name="40% - Акцент3 9 2" xfId="480"/>
    <cellStyle name="40% — акцент4" xfId="481"/>
    <cellStyle name="40% - Акцент4 10" xfId="482"/>
    <cellStyle name="40% - Акцент4 10 2" xfId="483"/>
    <cellStyle name="40% - Акцент4 11" xfId="484"/>
    <cellStyle name="40% - Акцент4 12" xfId="485"/>
    <cellStyle name="40% - Акцент4 13" xfId="486"/>
    <cellStyle name="40% - Акцент4 14" xfId="487"/>
    <cellStyle name="40% - Акцент4 15" xfId="488"/>
    <cellStyle name="40% - Акцент4 16" xfId="489"/>
    <cellStyle name="40% - Акцент4 17" xfId="490"/>
    <cellStyle name="40% - Акцент4 2" xfId="491"/>
    <cellStyle name="40% - Акцент4 2 2" xfId="492"/>
    <cellStyle name="40% - Акцент4 2 3" xfId="493"/>
    <cellStyle name="40% - Акцент4 2 4" xfId="494"/>
    <cellStyle name="40% - Акцент4 2 5" xfId="495"/>
    <cellStyle name="40% - Акцент4 2 6" xfId="496"/>
    <cellStyle name="40% - Акцент4 2 7" xfId="497"/>
    <cellStyle name="40% - Акцент4 2 7 2" xfId="498"/>
    <cellStyle name="40% - Акцент4 2 7 3" xfId="499"/>
    <cellStyle name="40% - Акцент4 2 8" xfId="500"/>
    <cellStyle name="40% - Акцент4 2 8 2" xfId="501"/>
    <cellStyle name="40% - Акцент4 2 8 3" xfId="502"/>
    <cellStyle name="40% - Акцент4 2 9" xfId="503"/>
    <cellStyle name="40% - Акцент4 3" xfId="504"/>
    <cellStyle name="40% - Акцент4 3 2" xfId="505"/>
    <cellStyle name="40% - Акцент4 3 3" xfId="506"/>
    <cellStyle name="40% - Акцент4 3 4" xfId="507"/>
    <cellStyle name="40% - Акцент4 3 5" xfId="508"/>
    <cellStyle name="40% - Акцент4 3 6" xfId="509"/>
    <cellStyle name="40% - Акцент4 4" xfId="510"/>
    <cellStyle name="40% - Акцент4 4 2" xfId="511"/>
    <cellStyle name="40% - Акцент4 4 3" xfId="512"/>
    <cellStyle name="40% - Акцент4 4 4" xfId="513"/>
    <cellStyle name="40% - Акцент4 4 5" xfId="514"/>
    <cellStyle name="40% - Акцент4 4 6" xfId="515"/>
    <cellStyle name="40% - Акцент4 5" xfId="516"/>
    <cellStyle name="40% - Акцент4 5 2" xfId="517"/>
    <cellStyle name="40% - Акцент4 5 3" xfId="518"/>
    <cellStyle name="40% - Акцент4 5 4" xfId="519"/>
    <cellStyle name="40% - Акцент4 5 5" xfId="520"/>
    <cellStyle name="40% - Акцент4 5 6" xfId="521"/>
    <cellStyle name="40% - Акцент4 6" xfId="522"/>
    <cellStyle name="40% - Акцент4 6 2" xfId="523"/>
    <cellStyle name="40% - Акцент4 7" xfId="524"/>
    <cellStyle name="40% - Акцент4 7 2" xfId="525"/>
    <cellStyle name="40% - Акцент4 8" xfId="526"/>
    <cellStyle name="40% - Акцент4 8 2" xfId="527"/>
    <cellStyle name="40% - Акцент4 9" xfId="528"/>
    <cellStyle name="40% - Акцент4 9 2" xfId="529"/>
    <cellStyle name="40% — акцент5" xfId="530"/>
    <cellStyle name="40% - Акцент5 10" xfId="531"/>
    <cellStyle name="40% - Акцент5 10 2" xfId="532"/>
    <cellStyle name="40% - Акцент5 11" xfId="533"/>
    <cellStyle name="40% - Акцент5 12" xfId="534"/>
    <cellStyle name="40% - Акцент5 13" xfId="535"/>
    <cellStyle name="40% - Акцент5 14" xfId="536"/>
    <cellStyle name="40% - Акцент5 15" xfId="537"/>
    <cellStyle name="40% - Акцент5 16" xfId="538"/>
    <cellStyle name="40% - Акцент5 17" xfId="539"/>
    <cellStyle name="40% - Акцент5 2" xfId="540"/>
    <cellStyle name="40% - Акцент5 2 2" xfId="541"/>
    <cellStyle name="40% - Акцент5 2 3" xfId="542"/>
    <cellStyle name="40% - Акцент5 2 4" xfId="543"/>
    <cellStyle name="40% - Акцент5 2 5" xfId="544"/>
    <cellStyle name="40% - Акцент5 2 6" xfId="545"/>
    <cellStyle name="40% - Акцент5 2 7" xfId="546"/>
    <cellStyle name="40% - Акцент5 2 7 2" xfId="547"/>
    <cellStyle name="40% - Акцент5 2 7 3" xfId="548"/>
    <cellStyle name="40% - Акцент5 2 8" xfId="549"/>
    <cellStyle name="40% - Акцент5 2 8 2" xfId="550"/>
    <cellStyle name="40% - Акцент5 2 8 3" xfId="551"/>
    <cellStyle name="40% - Акцент5 2 9" xfId="552"/>
    <cellStyle name="40% - Акцент5 3" xfId="553"/>
    <cellStyle name="40% - Акцент5 3 2" xfId="554"/>
    <cellStyle name="40% - Акцент5 3 3" xfId="555"/>
    <cellStyle name="40% - Акцент5 3 4" xfId="556"/>
    <cellStyle name="40% - Акцент5 3 5" xfId="557"/>
    <cellStyle name="40% - Акцент5 3 6" xfId="558"/>
    <cellStyle name="40% - Акцент5 4" xfId="559"/>
    <cellStyle name="40% - Акцент5 4 2" xfId="560"/>
    <cellStyle name="40% - Акцент5 4 3" xfId="561"/>
    <cellStyle name="40% - Акцент5 4 4" xfId="562"/>
    <cellStyle name="40% - Акцент5 4 5" xfId="563"/>
    <cellStyle name="40% - Акцент5 4 6" xfId="564"/>
    <cellStyle name="40% - Акцент5 5" xfId="565"/>
    <cellStyle name="40% - Акцент5 5 2" xfId="566"/>
    <cellStyle name="40% - Акцент5 5 3" xfId="567"/>
    <cellStyle name="40% - Акцент5 5 4" xfId="568"/>
    <cellStyle name="40% - Акцент5 5 5" xfId="569"/>
    <cellStyle name="40% - Акцент5 5 6" xfId="570"/>
    <cellStyle name="40% - Акцент5 6" xfId="571"/>
    <cellStyle name="40% - Акцент5 6 2" xfId="572"/>
    <cellStyle name="40% - Акцент5 7" xfId="573"/>
    <cellStyle name="40% - Акцент5 7 2" xfId="574"/>
    <cellStyle name="40% - Акцент5 8" xfId="575"/>
    <cellStyle name="40% - Акцент5 8 2" xfId="576"/>
    <cellStyle name="40% - Акцент5 9" xfId="577"/>
    <cellStyle name="40% - Акцент5 9 2" xfId="578"/>
    <cellStyle name="40% — акцент6" xfId="579"/>
    <cellStyle name="40% - Акцент6 10" xfId="580"/>
    <cellStyle name="40% - Акцент6 10 2" xfId="581"/>
    <cellStyle name="40% - Акцент6 11" xfId="582"/>
    <cellStyle name="40% - Акцент6 12" xfId="583"/>
    <cellStyle name="40% - Акцент6 13" xfId="584"/>
    <cellStyle name="40% - Акцент6 14" xfId="585"/>
    <cellStyle name="40% - Акцент6 15" xfId="586"/>
    <cellStyle name="40% - Акцент6 16" xfId="587"/>
    <cellStyle name="40% - Акцент6 17" xfId="588"/>
    <cellStyle name="40% - Акцент6 2" xfId="589"/>
    <cellStyle name="40% - Акцент6 2 2" xfId="590"/>
    <cellStyle name="40% - Акцент6 2 3" xfId="591"/>
    <cellStyle name="40% - Акцент6 2 4" xfId="592"/>
    <cellStyle name="40% - Акцент6 2 5" xfId="593"/>
    <cellStyle name="40% - Акцент6 2 6" xfId="594"/>
    <cellStyle name="40% - Акцент6 2 7" xfId="595"/>
    <cellStyle name="40% - Акцент6 2 7 2" xfId="596"/>
    <cellStyle name="40% - Акцент6 2 7 3" xfId="597"/>
    <cellStyle name="40% - Акцент6 2 8" xfId="598"/>
    <cellStyle name="40% - Акцент6 2 8 2" xfId="599"/>
    <cellStyle name="40% - Акцент6 2 8 3" xfId="600"/>
    <cellStyle name="40% - Акцент6 2 9" xfId="601"/>
    <cellStyle name="40% - Акцент6 3" xfId="602"/>
    <cellStyle name="40% - Акцент6 3 2" xfId="603"/>
    <cellStyle name="40% - Акцент6 3 3" xfId="604"/>
    <cellStyle name="40% - Акцент6 3 4" xfId="605"/>
    <cellStyle name="40% - Акцент6 3 5" xfId="606"/>
    <cellStyle name="40% - Акцент6 3 6" xfId="607"/>
    <cellStyle name="40% - Акцент6 4" xfId="608"/>
    <cellStyle name="40% - Акцент6 4 2" xfId="609"/>
    <cellStyle name="40% - Акцент6 4 3" xfId="610"/>
    <cellStyle name="40% - Акцент6 4 4" xfId="611"/>
    <cellStyle name="40% - Акцент6 4 5" xfId="612"/>
    <cellStyle name="40% - Акцент6 4 6" xfId="613"/>
    <cellStyle name="40% - Акцент6 5" xfId="614"/>
    <cellStyle name="40% - Акцент6 5 2" xfId="615"/>
    <cellStyle name="40% - Акцент6 5 3" xfId="616"/>
    <cellStyle name="40% - Акцент6 5 4" xfId="617"/>
    <cellStyle name="40% - Акцент6 5 5" xfId="618"/>
    <cellStyle name="40% - Акцент6 5 6" xfId="619"/>
    <cellStyle name="40% - Акцент6 6" xfId="620"/>
    <cellStyle name="40% - Акцент6 6 2" xfId="621"/>
    <cellStyle name="40% - Акцент6 7" xfId="622"/>
    <cellStyle name="40% - Акцент6 7 2" xfId="623"/>
    <cellStyle name="40% - Акцент6 8" xfId="624"/>
    <cellStyle name="40% - Акцент6 8 2" xfId="625"/>
    <cellStyle name="40% - Акцент6 9" xfId="626"/>
    <cellStyle name="40% - Акцент6 9 2" xfId="627"/>
    <cellStyle name="60% — акцент1" xfId="628"/>
    <cellStyle name="60% - Акцент1 10" xfId="629"/>
    <cellStyle name="60% - Акцент1 10 2" xfId="630"/>
    <cellStyle name="60% - Акцент1 11" xfId="631"/>
    <cellStyle name="60% - Акцент1 12" xfId="632"/>
    <cellStyle name="60% - Акцент1 13" xfId="633"/>
    <cellStyle name="60% - Акцент1 14" xfId="634"/>
    <cellStyle name="60% - Акцент1 15" xfId="635"/>
    <cellStyle name="60% - Акцент1 16" xfId="636"/>
    <cellStyle name="60% - Акцент1 17" xfId="637"/>
    <cellStyle name="60% - Акцент1 2" xfId="638"/>
    <cellStyle name="60% - Акцент1 2 2" xfId="639"/>
    <cellStyle name="60% - Акцент1 2 3" xfId="640"/>
    <cellStyle name="60% - Акцент1 2 4" xfId="641"/>
    <cellStyle name="60% - Акцент1 2 5" xfId="642"/>
    <cellStyle name="60% - Акцент1 2 6" xfId="643"/>
    <cellStyle name="60% - Акцент1 2 7" xfId="644"/>
    <cellStyle name="60% - Акцент1 2 8" xfId="645"/>
    <cellStyle name="60% - Акцент1 2 9" xfId="646"/>
    <cellStyle name="60% - Акцент1 3" xfId="647"/>
    <cellStyle name="60% - Акцент1 3 2" xfId="648"/>
    <cellStyle name="60% - Акцент1 3 3" xfId="649"/>
    <cellStyle name="60% - Акцент1 3 4" xfId="650"/>
    <cellStyle name="60% - Акцент1 3 5" xfId="651"/>
    <cellStyle name="60% - Акцент1 3 6" xfId="652"/>
    <cellStyle name="60% - Акцент1 4" xfId="653"/>
    <cellStyle name="60% - Акцент1 4 2" xfId="654"/>
    <cellStyle name="60% - Акцент1 4 3" xfId="655"/>
    <cellStyle name="60% - Акцент1 4 4" xfId="656"/>
    <cellStyle name="60% - Акцент1 4 5" xfId="657"/>
    <cellStyle name="60% - Акцент1 4 6" xfId="658"/>
    <cellStyle name="60% - Акцент1 5" xfId="659"/>
    <cellStyle name="60% - Акцент1 5 2" xfId="660"/>
    <cellStyle name="60% - Акцент1 5 3" xfId="661"/>
    <cellStyle name="60% - Акцент1 5 4" xfId="662"/>
    <cellStyle name="60% - Акцент1 5 5" xfId="663"/>
    <cellStyle name="60% - Акцент1 5 6" xfId="664"/>
    <cellStyle name="60% - Акцент1 6" xfId="665"/>
    <cellStyle name="60% - Акцент1 6 2" xfId="666"/>
    <cellStyle name="60% - Акцент1 7" xfId="667"/>
    <cellStyle name="60% - Акцент1 7 2" xfId="668"/>
    <cellStyle name="60% - Акцент1 8" xfId="669"/>
    <cellStyle name="60% - Акцент1 8 2" xfId="670"/>
    <cellStyle name="60% - Акцент1 9" xfId="671"/>
    <cellStyle name="60% - Акцент1 9 2" xfId="672"/>
    <cellStyle name="60% — акцент2" xfId="673"/>
    <cellStyle name="60% - Акцент2 10" xfId="674"/>
    <cellStyle name="60% - Акцент2 10 2" xfId="675"/>
    <cellStyle name="60% - Акцент2 11" xfId="676"/>
    <cellStyle name="60% - Акцент2 12" xfId="677"/>
    <cellStyle name="60% - Акцент2 13" xfId="678"/>
    <cellStyle name="60% - Акцент2 14" xfId="679"/>
    <cellStyle name="60% - Акцент2 15" xfId="680"/>
    <cellStyle name="60% - Акцент2 16" xfId="681"/>
    <cellStyle name="60% - Акцент2 17" xfId="682"/>
    <cellStyle name="60% - Акцент2 2" xfId="683"/>
    <cellStyle name="60% - Акцент2 2 2" xfId="684"/>
    <cellStyle name="60% - Акцент2 2 3" xfId="685"/>
    <cellStyle name="60% - Акцент2 2 4" xfId="686"/>
    <cellStyle name="60% - Акцент2 2 5" xfId="687"/>
    <cellStyle name="60% - Акцент2 2 6" xfId="688"/>
    <cellStyle name="60% - Акцент2 2 7" xfId="689"/>
    <cellStyle name="60% - Акцент2 2 8" xfId="690"/>
    <cellStyle name="60% - Акцент2 2 9" xfId="691"/>
    <cellStyle name="60% - Акцент2 3" xfId="692"/>
    <cellStyle name="60% - Акцент2 3 2" xfId="693"/>
    <cellStyle name="60% - Акцент2 3 3" xfId="694"/>
    <cellStyle name="60% - Акцент2 3 4" xfId="695"/>
    <cellStyle name="60% - Акцент2 3 5" xfId="696"/>
    <cellStyle name="60% - Акцент2 3 6" xfId="697"/>
    <cellStyle name="60% - Акцент2 4" xfId="698"/>
    <cellStyle name="60% - Акцент2 4 2" xfId="699"/>
    <cellStyle name="60% - Акцент2 4 3" xfId="700"/>
    <cellStyle name="60% - Акцент2 4 4" xfId="701"/>
    <cellStyle name="60% - Акцент2 4 5" xfId="702"/>
    <cellStyle name="60% - Акцент2 4 6" xfId="703"/>
    <cellStyle name="60% - Акцент2 5" xfId="704"/>
    <cellStyle name="60% - Акцент2 5 2" xfId="705"/>
    <cellStyle name="60% - Акцент2 5 3" xfId="706"/>
    <cellStyle name="60% - Акцент2 5 4" xfId="707"/>
    <cellStyle name="60% - Акцент2 5 5" xfId="708"/>
    <cellStyle name="60% - Акцент2 5 6" xfId="709"/>
    <cellStyle name="60% - Акцент2 6" xfId="710"/>
    <cellStyle name="60% - Акцент2 6 2" xfId="711"/>
    <cellStyle name="60% - Акцент2 7" xfId="712"/>
    <cellStyle name="60% - Акцент2 7 2" xfId="713"/>
    <cellStyle name="60% - Акцент2 8" xfId="714"/>
    <cellStyle name="60% - Акцент2 8 2" xfId="715"/>
    <cellStyle name="60% - Акцент2 9" xfId="716"/>
    <cellStyle name="60% - Акцент2 9 2" xfId="717"/>
    <cellStyle name="60% — акцент3" xfId="718"/>
    <cellStyle name="60% - Акцент3 10" xfId="719"/>
    <cellStyle name="60% - Акцент3 10 2" xfId="720"/>
    <cellStyle name="60% - Акцент3 11" xfId="721"/>
    <cellStyle name="60% - Акцент3 11 2" xfId="722"/>
    <cellStyle name="60% - Акцент3 12" xfId="723"/>
    <cellStyle name="60% - Акцент3 13" xfId="724"/>
    <cellStyle name="60% - Акцент3 14" xfId="725"/>
    <cellStyle name="60% - Акцент3 15" xfId="726"/>
    <cellStyle name="60% - Акцент3 16" xfId="727"/>
    <cellStyle name="60% - Акцент3 17" xfId="728"/>
    <cellStyle name="60% - Акцент3 18" xfId="729"/>
    <cellStyle name="60% - Акцент3 2" xfId="730"/>
    <cellStyle name="60% - Акцент3 2 2" xfId="731"/>
    <cellStyle name="60% - Акцент3 2 3" xfId="732"/>
    <cellStyle name="60% - Акцент3 2 4" xfId="733"/>
    <cellStyle name="60% - Акцент3 3" xfId="734"/>
    <cellStyle name="60% - Акцент3 3 2" xfId="735"/>
    <cellStyle name="60% - Акцент3 3 3" xfId="736"/>
    <cellStyle name="60% - Акцент3 3 4" xfId="737"/>
    <cellStyle name="60% - Акцент3 3 5" xfId="738"/>
    <cellStyle name="60% - Акцент3 3 6" xfId="739"/>
    <cellStyle name="60% - Акцент3 4" xfId="740"/>
    <cellStyle name="60% - Акцент3 4 2" xfId="741"/>
    <cellStyle name="60% - Акцент3 4 3" xfId="742"/>
    <cellStyle name="60% - Акцент3 4 4" xfId="743"/>
    <cellStyle name="60% - Акцент3 4 5" xfId="744"/>
    <cellStyle name="60% - Акцент3 4 6" xfId="745"/>
    <cellStyle name="60% - Акцент3 5" xfId="746"/>
    <cellStyle name="60% - Акцент3 5 2" xfId="747"/>
    <cellStyle name="60% - Акцент3 5 3" xfId="748"/>
    <cellStyle name="60% - Акцент3 5 4" xfId="749"/>
    <cellStyle name="60% - Акцент3 5 5" xfId="750"/>
    <cellStyle name="60% - Акцент3 5 6" xfId="751"/>
    <cellStyle name="60% - Акцент3 6" xfId="752"/>
    <cellStyle name="60% - Акцент3 6 2" xfId="753"/>
    <cellStyle name="60% - Акцент3 6 3" xfId="754"/>
    <cellStyle name="60% - Акцент3 6 4" xfId="755"/>
    <cellStyle name="60% - Акцент3 6 5" xfId="756"/>
    <cellStyle name="60% - Акцент3 6 6" xfId="757"/>
    <cellStyle name="60% - Акцент3 7" xfId="758"/>
    <cellStyle name="60% - Акцент3 7 2" xfId="759"/>
    <cellStyle name="60% - Акцент3 8" xfId="760"/>
    <cellStyle name="60% - Акцент3 8 2" xfId="761"/>
    <cellStyle name="60% - Акцент3 9" xfId="762"/>
    <cellStyle name="60% - Акцент3 9 2" xfId="763"/>
    <cellStyle name="60% — акцент4" xfId="764"/>
    <cellStyle name="60% - Акцент4 10" xfId="765"/>
    <cellStyle name="60% - Акцент4 10 2" xfId="766"/>
    <cellStyle name="60% - Акцент4 11" xfId="767"/>
    <cellStyle name="60% - Акцент4 11 2" xfId="768"/>
    <cellStyle name="60% - Акцент4 12" xfId="769"/>
    <cellStyle name="60% - Акцент4 13" xfId="770"/>
    <cellStyle name="60% - Акцент4 14" xfId="771"/>
    <cellStyle name="60% - Акцент4 15" xfId="772"/>
    <cellStyle name="60% - Акцент4 16" xfId="773"/>
    <cellStyle name="60% - Акцент4 17" xfId="774"/>
    <cellStyle name="60% - Акцент4 18" xfId="775"/>
    <cellStyle name="60% - Акцент4 2" xfId="776"/>
    <cellStyle name="60% - Акцент4 2 2" xfId="777"/>
    <cellStyle name="60% - Акцент4 2 3" xfId="778"/>
    <cellStyle name="60% - Акцент4 2 4" xfId="779"/>
    <cellStyle name="60% - Акцент4 3" xfId="780"/>
    <cellStyle name="60% - Акцент4 3 2" xfId="781"/>
    <cellStyle name="60% - Акцент4 3 3" xfId="782"/>
    <cellStyle name="60% - Акцент4 3 4" xfId="783"/>
    <cellStyle name="60% - Акцент4 3 5" xfId="784"/>
    <cellStyle name="60% - Акцент4 3 6" xfId="785"/>
    <cellStyle name="60% - Акцент4 4" xfId="786"/>
    <cellStyle name="60% - Акцент4 4 2" xfId="787"/>
    <cellStyle name="60% - Акцент4 4 3" xfId="788"/>
    <cellStyle name="60% - Акцент4 4 4" xfId="789"/>
    <cellStyle name="60% - Акцент4 4 5" xfId="790"/>
    <cellStyle name="60% - Акцент4 4 6" xfId="791"/>
    <cellStyle name="60% - Акцент4 5" xfId="792"/>
    <cellStyle name="60% - Акцент4 5 2" xfId="793"/>
    <cellStyle name="60% - Акцент4 5 3" xfId="794"/>
    <cellStyle name="60% - Акцент4 5 4" xfId="795"/>
    <cellStyle name="60% - Акцент4 5 5" xfId="796"/>
    <cellStyle name="60% - Акцент4 5 6" xfId="797"/>
    <cellStyle name="60% - Акцент4 6" xfId="798"/>
    <cellStyle name="60% - Акцент4 6 2" xfId="799"/>
    <cellStyle name="60% - Акцент4 6 3" xfId="800"/>
    <cellStyle name="60% - Акцент4 6 4" xfId="801"/>
    <cellStyle name="60% - Акцент4 6 5" xfId="802"/>
    <cellStyle name="60% - Акцент4 6 6" xfId="803"/>
    <cellStyle name="60% - Акцент4 7" xfId="804"/>
    <cellStyle name="60% - Акцент4 7 2" xfId="805"/>
    <cellStyle name="60% - Акцент4 8" xfId="806"/>
    <cellStyle name="60% - Акцент4 8 2" xfId="807"/>
    <cellStyle name="60% - Акцент4 9" xfId="808"/>
    <cellStyle name="60% - Акцент4 9 2" xfId="809"/>
    <cellStyle name="60% — акцент5" xfId="810"/>
    <cellStyle name="60% - Акцент5 10" xfId="811"/>
    <cellStyle name="60% - Акцент5 10 2" xfId="812"/>
    <cellStyle name="60% - Акцент5 11" xfId="813"/>
    <cellStyle name="60% - Акцент5 12" xfId="814"/>
    <cellStyle name="60% - Акцент5 13" xfId="815"/>
    <cellStyle name="60% - Акцент5 14" xfId="816"/>
    <cellStyle name="60% - Акцент5 15" xfId="817"/>
    <cellStyle name="60% - Акцент5 16" xfId="818"/>
    <cellStyle name="60% - Акцент5 17" xfId="819"/>
    <cellStyle name="60% - Акцент5 2" xfId="820"/>
    <cellStyle name="60% - Акцент5 2 2" xfId="821"/>
    <cellStyle name="60% - Акцент5 2 3" xfId="822"/>
    <cellStyle name="60% - Акцент5 2 4" xfId="823"/>
    <cellStyle name="60% - Акцент5 2 5" xfId="824"/>
    <cellStyle name="60% - Акцент5 2 6" xfId="825"/>
    <cellStyle name="60% - Акцент5 2 7" xfId="826"/>
    <cellStyle name="60% - Акцент5 2 8" xfId="827"/>
    <cellStyle name="60% - Акцент5 2 9" xfId="828"/>
    <cellStyle name="60% - Акцент5 3" xfId="829"/>
    <cellStyle name="60% - Акцент5 3 2" xfId="830"/>
    <cellStyle name="60% - Акцент5 3 3" xfId="831"/>
    <cellStyle name="60% - Акцент5 3 4" xfId="832"/>
    <cellStyle name="60% - Акцент5 3 5" xfId="833"/>
    <cellStyle name="60% - Акцент5 3 6" xfId="834"/>
    <cellStyle name="60% - Акцент5 4" xfId="835"/>
    <cellStyle name="60% - Акцент5 4 2" xfId="836"/>
    <cellStyle name="60% - Акцент5 4 3" xfId="837"/>
    <cellStyle name="60% - Акцент5 4 4" xfId="838"/>
    <cellStyle name="60% - Акцент5 4 5" xfId="839"/>
    <cellStyle name="60% - Акцент5 4 6" xfId="840"/>
    <cellStyle name="60% - Акцент5 5" xfId="841"/>
    <cellStyle name="60% - Акцент5 5 2" xfId="842"/>
    <cellStyle name="60% - Акцент5 5 3" xfId="843"/>
    <cellStyle name="60% - Акцент5 5 4" xfId="844"/>
    <cellStyle name="60% - Акцент5 5 5" xfId="845"/>
    <cellStyle name="60% - Акцент5 5 6" xfId="846"/>
    <cellStyle name="60% - Акцент5 6" xfId="847"/>
    <cellStyle name="60% - Акцент5 6 2" xfId="848"/>
    <cellStyle name="60% - Акцент5 7" xfId="849"/>
    <cellStyle name="60% - Акцент5 7 2" xfId="850"/>
    <cellStyle name="60% - Акцент5 8" xfId="851"/>
    <cellStyle name="60% - Акцент5 8 2" xfId="852"/>
    <cellStyle name="60% - Акцент5 9" xfId="853"/>
    <cellStyle name="60% - Акцент5 9 2" xfId="854"/>
    <cellStyle name="60% — акцент6" xfId="855"/>
    <cellStyle name="60% - Акцент6 10" xfId="856"/>
    <cellStyle name="60% - Акцент6 10 2" xfId="857"/>
    <cellStyle name="60% - Акцент6 11" xfId="858"/>
    <cellStyle name="60% - Акцент6 11 2" xfId="859"/>
    <cellStyle name="60% - Акцент6 12" xfId="860"/>
    <cellStyle name="60% - Акцент6 13" xfId="861"/>
    <cellStyle name="60% - Акцент6 14" xfId="862"/>
    <cellStyle name="60% - Акцент6 15" xfId="863"/>
    <cellStyle name="60% - Акцент6 16" xfId="864"/>
    <cellStyle name="60% - Акцент6 17" xfId="865"/>
    <cellStyle name="60% - Акцент6 18" xfId="866"/>
    <cellStyle name="60% - Акцент6 2" xfId="867"/>
    <cellStyle name="60% - Акцент6 2 2" xfId="868"/>
    <cellStyle name="60% - Акцент6 2 3" xfId="869"/>
    <cellStyle name="60% - Акцент6 2 4" xfId="870"/>
    <cellStyle name="60% - Акцент6 3" xfId="871"/>
    <cellStyle name="60% - Акцент6 3 2" xfId="872"/>
    <cellStyle name="60% - Акцент6 3 3" xfId="873"/>
    <cellStyle name="60% - Акцент6 3 4" xfId="874"/>
    <cellStyle name="60% - Акцент6 3 5" xfId="875"/>
    <cellStyle name="60% - Акцент6 3 6" xfId="876"/>
    <cellStyle name="60% - Акцент6 4" xfId="877"/>
    <cellStyle name="60% - Акцент6 4 2" xfId="878"/>
    <cellStyle name="60% - Акцент6 4 3" xfId="879"/>
    <cellStyle name="60% - Акцент6 4 4" xfId="880"/>
    <cellStyle name="60% - Акцент6 4 5" xfId="881"/>
    <cellStyle name="60% - Акцент6 4 6" xfId="882"/>
    <cellStyle name="60% - Акцент6 5" xfId="883"/>
    <cellStyle name="60% - Акцент6 5 2" xfId="884"/>
    <cellStyle name="60% - Акцент6 5 3" xfId="885"/>
    <cellStyle name="60% - Акцент6 5 4" xfId="886"/>
    <cellStyle name="60% - Акцент6 5 5" xfId="887"/>
    <cellStyle name="60% - Акцент6 5 6" xfId="888"/>
    <cellStyle name="60% - Акцент6 6" xfId="889"/>
    <cellStyle name="60% - Акцент6 6 2" xfId="890"/>
    <cellStyle name="60% - Акцент6 6 3" xfId="891"/>
    <cellStyle name="60% - Акцент6 6 4" xfId="892"/>
    <cellStyle name="60% - Акцент6 6 5" xfId="893"/>
    <cellStyle name="60% - Акцент6 6 6" xfId="894"/>
    <cellStyle name="60% - Акцент6 7" xfId="895"/>
    <cellStyle name="60% - Акцент6 7 2" xfId="896"/>
    <cellStyle name="60% - Акцент6 8" xfId="897"/>
    <cellStyle name="60% - Акцент6 8 2" xfId="898"/>
    <cellStyle name="60% - Акцент6 9" xfId="899"/>
    <cellStyle name="60% - Акцент6 9 2" xfId="900"/>
    <cellStyle name="br" xfId="901"/>
    <cellStyle name="col" xfId="902"/>
    <cellStyle name="style0" xfId="903"/>
    <cellStyle name="style0 2" xfId="904"/>
    <cellStyle name="style0 3" xfId="905"/>
    <cellStyle name="style0 4" xfId="906"/>
    <cellStyle name="style0 5" xfId="907"/>
    <cellStyle name="style0 6" xfId="908"/>
    <cellStyle name="style0 7" xfId="909"/>
    <cellStyle name="style0 8" xfId="910"/>
    <cellStyle name="style0 9" xfId="911"/>
    <cellStyle name="td" xfId="912"/>
    <cellStyle name="td 2" xfId="913"/>
    <cellStyle name="td 3" xfId="914"/>
    <cellStyle name="td 4" xfId="915"/>
    <cellStyle name="td 5" xfId="916"/>
    <cellStyle name="td 6" xfId="917"/>
    <cellStyle name="td 7" xfId="918"/>
    <cellStyle name="td 8" xfId="919"/>
    <cellStyle name="td 9" xfId="920"/>
    <cellStyle name="tr" xfId="921"/>
    <cellStyle name="xl21" xfId="922"/>
    <cellStyle name="xl21 2" xfId="923"/>
    <cellStyle name="xl21 3" xfId="924"/>
    <cellStyle name="xl21 4" xfId="925"/>
    <cellStyle name="xl21 5" xfId="926"/>
    <cellStyle name="xl21 6" xfId="927"/>
    <cellStyle name="xl21 7" xfId="928"/>
    <cellStyle name="xl21 8" xfId="929"/>
    <cellStyle name="xl21 9" xfId="930"/>
    <cellStyle name="xl22" xfId="931"/>
    <cellStyle name="xl22 2" xfId="932"/>
    <cellStyle name="xl22 3" xfId="933"/>
    <cellStyle name="xl22 4" xfId="934"/>
    <cellStyle name="xl22 5" xfId="935"/>
    <cellStyle name="xl22 6" xfId="936"/>
    <cellStyle name="xl22 7" xfId="937"/>
    <cellStyle name="xl22 8" xfId="938"/>
    <cellStyle name="xl22 9" xfId="939"/>
    <cellStyle name="xl23" xfId="940"/>
    <cellStyle name="xl23 2" xfId="941"/>
    <cellStyle name="xl23 3" xfId="942"/>
    <cellStyle name="xl23 4" xfId="943"/>
    <cellStyle name="xl23 5" xfId="944"/>
    <cellStyle name="xl23 6" xfId="945"/>
    <cellStyle name="xl23 7" xfId="946"/>
    <cellStyle name="xl23 8" xfId="947"/>
    <cellStyle name="xl23 9" xfId="948"/>
    <cellStyle name="xl24" xfId="949"/>
    <cellStyle name="xl24 2" xfId="950"/>
    <cellStyle name="xl24 3" xfId="951"/>
    <cellStyle name="xl24 4" xfId="952"/>
    <cellStyle name="xl24 5" xfId="953"/>
    <cellStyle name="xl24 6" xfId="954"/>
    <cellStyle name="xl24 7" xfId="955"/>
    <cellStyle name="xl24 8" xfId="956"/>
    <cellStyle name="xl24 9" xfId="957"/>
    <cellStyle name="xl25" xfId="958"/>
    <cellStyle name="xl25 2" xfId="959"/>
    <cellStyle name="xl25 3" xfId="960"/>
    <cellStyle name="xl25 4" xfId="961"/>
    <cellStyle name="xl25 5" xfId="962"/>
    <cellStyle name="xl25 6" xfId="963"/>
    <cellStyle name="xl25 7" xfId="964"/>
    <cellStyle name="xl25 8" xfId="965"/>
    <cellStyle name="xl25 9" xfId="966"/>
    <cellStyle name="xl26" xfId="967"/>
    <cellStyle name="xl26 2" xfId="968"/>
    <cellStyle name="xl26 3" xfId="969"/>
    <cellStyle name="xl26 4" xfId="970"/>
    <cellStyle name="xl26 5" xfId="971"/>
    <cellStyle name="xl26 6" xfId="972"/>
    <cellStyle name="xl26 7" xfId="973"/>
    <cellStyle name="xl26 8" xfId="974"/>
    <cellStyle name="xl26 9" xfId="975"/>
    <cellStyle name="xl27" xfId="976"/>
    <cellStyle name="xl27 2" xfId="977"/>
    <cellStyle name="xl27 3" xfId="978"/>
    <cellStyle name="xl27 4" xfId="979"/>
    <cellStyle name="xl27 5" xfId="980"/>
    <cellStyle name="xl27 6" xfId="981"/>
    <cellStyle name="xl27 7" xfId="982"/>
    <cellStyle name="xl27 8" xfId="983"/>
    <cellStyle name="xl27 9" xfId="984"/>
    <cellStyle name="xl28" xfId="985"/>
    <cellStyle name="xl28 2" xfId="986"/>
    <cellStyle name="xl28 3" xfId="987"/>
    <cellStyle name="xl28 4" xfId="988"/>
    <cellStyle name="xl28 5" xfId="989"/>
    <cellStyle name="xl28 6" xfId="990"/>
    <cellStyle name="xl28 7" xfId="991"/>
    <cellStyle name="xl28 8" xfId="992"/>
    <cellStyle name="xl28 9" xfId="993"/>
    <cellStyle name="xl29" xfId="994"/>
    <cellStyle name="xl29 10" xfId="995"/>
    <cellStyle name="xl29 11" xfId="996"/>
    <cellStyle name="xl29 12" xfId="997"/>
    <cellStyle name="xl29 13" xfId="998"/>
    <cellStyle name="xl29 2" xfId="999"/>
    <cellStyle name="xl29 2 2" xfId="1000"/>
    <cellStyle name="xl29 2 3" xfId="1001"/>
    <cellStyle name="xl29 2 4" xfId="1002"/>
    <cellStyle name="xl29 2 5" xfId="1003"/>
    <cellStyle name="xl29 2 6" xfId="1004"/>
    <cellStyle name="xl29 2 7" xfId="1005"/>
    <cellStyle name="xl29 2 8" xfId="1006"/>
    <cellStyle name="xl29 2 9" xfId="1007"/>
    <cellStyle name="xl29 3" xfId="1008"/>
    <cellStyle name="xl29 3 2" xfId="1009"/>
    <cellStyle name="xl29 3 3" xfId="1010"/>
    <cellStyle name="xl29 3 4" xfId="1011"/>
    <cellStyle name="xl29 3 5" xfId="1012"/>
    <cellStyle name="xl29 3 6" xfId="1013"/>
    <cellStyle name="xl29 3 7" xfId="1014"/>
    <cellStyle name="xl29 3 8" xfId="1015"/>
    <cellStyle name="xl29 3 9" xfId="1016"/>
    <cellStyle name="xl29 4" xfId="1017"/>
    <cellStyle name="xl29 5" xfId="1018"/>
    <cellStyle name="xl29 6" xfId="1019"/>
    <cellStyle name="xl29 7" xfId="1020"/>
    <cellStyle name="xl29 8" xfId="1021"/>
    <cellStyle name="xl29 9" xfId="1022"/>
    <cellStyle name="xl30" xfId="1023"/>
    <cellStyle name="xl30 2" xfId="1024"/>
    <cellStyle name="xl30 3" xfId="1025"/>
    <cellStyle name="xl30 4" xfId="1026"/>
    <cellStyle name="xl30 5" xfId="1027"/>
    <cellStyle name="xl30 6" xfId="1028"/>
    <cellStyle name="xl30 7" xfId="1029"/>
    <cellStyle name="xl30 8" xfId="1030"/>
    <cellStyle name="xl30 9" xfId="1031"/>
    <cellStyle name="xl31" xfId="1032"/>
    <cellStyle name="xl31 2" xfId="1033"/>
    <cellStyle name="xl31 3" xfId="1034"/>
    <cellStyle name="xl31 4" xfId="1035"/>
    <cellStyle name="xl31 5" xfId="1036"/>
    <cellStyle name="xl31 6" xfId="1037"/>
    <cellStyle name="xl31 7" xfId="1038"/>
    <cellStyle name="xl31 8" xfId="1039"/>
    <cellStyle name="xl31 9" xfId="1040"/>
    <cellStyle name="xl32" xfId="1041"/>
    <cellStyle name="xl32 10" xfId="1042"/>
    <cellStyle name="xl32 2" xfId="1043"/>
    <cellStyle name="xl32 3" xfId="1044"/>
    <cellStyle name="xl32 4" xfId="1045"/>
    <cellStyle name="xl32 5" xfId="1046"/>
    <cellStyle name="xl32 6" xfId="1047"/>
    <cellStyle name="xl32 7" xfId="1048"/>
    <cellStyle name="xl32 8" xfId="1049"/>
    <cellStyle name="xl32 9" xfId="1050"/>
    <cellStyle name="xl33" xfId="1051"/>
    <cellStyle name="xl33 10" xfId="1052"/>
    <cellStyle name="xl33 2" xfId="1053"/>
    <cellStyle name="xl33 3" xfId="1054"/>
    <cellStyle name="xl33 4" xfId="1055"/>
    <cellStyle name="xl33 5" xfId="1056"/>
    <cellStyle name="xl33 6" xfId="1057"/>
    <cellStyle name="xl33 7" xfId="1058"/>
    <cellStyle name="xl33 8" xfId="1059"/>
    <cellStyle name="xl33 9" xfId="1060"/>
    <cellStyle name="xl34" xfId="1061"/>
    <cellStyle name="xl34 10" xfId="1062"/>
    <cellStyle name="xl34 2" xfId="1063"/>
    <cellStyle name="xl34 3" xfId="1064"/>
    <cellStyle name="xl34 4" xfId="1065"/>
    <cellStyle name="xl34 5" xfId="1066"/>
    <cellStyle name="xl34 6" xfId="1067"/>
    <cellStyle name="xl34 7" xfId="1068"/>
    <cellStyle name="xl34 8" xfId="1069"/>
    <cellStyle name="xl34 9" xfId="1070"/>
    <cellStyle name="xl35" xfId="1071"/>
    <cellStyle name="xl35 10" xfId="1072"/>
    <cellStyle name="xl35 2" xfId="1073"/>
    <cellStyle name="xl35 3" xfId="1074"/>
    <cellStyle name="xl35 4" xfId="1075"/>
    <cellStyle name="xl35 5" xfId="1076"/>
    <cellStyle name="xl35 6" xfId="1077"/>
    <cellStyle name="xl35 7" xfId="1078"/>
    <cellStyle name="xl35 8" xfId="1079"/>
    <cellStyle name="xl35 9" xfId="1080"/>
    <cellStyle name="xl36" xfId="1081"/>
    <cellStyle name="xl36 10" xfId="1082"/>
    <cellStyle name="xl36 2" xfId="1083"/>
    <cellStyle name="xl36 3" xfId="1084"/>
    <cellStyle name="xl36 4" xfId="1085"/>
    <cellStyle name="xl36 5" xfId="1086"/>
    <cellStyle name="xl36 6" xfId="1087"/>
    <cellStyle name="xl36 7" xfId="1088"/>
    <cellStyle name="xl36 8" xfId="1089"/>
    <cellStyle name="xl36 9" xfId="1090"/>
    <cellStyle name="xl37" xfId="1091"/>
    <cellStyle name="xl37 10" xfId="1092"/>
    <cellStyle name="xl37 2" xfId="1093"/>
    <cellStyle name="xl37 3" xfId="1094"/>
    <cellStyle name="xl37 4" xfId="1095"/>
    <cellStyle name="xl37 5" xfId="1096"/>
    <cellStyle name="xl37 6" xfId="1097"/>
    <cellStyle name="xl37 7" xfId="1098"/>
    <cellStyle name="xl37 8" xfId="1099"/>
    <cellStyle name="xl37 9" xfId="1100"/>
    <cellStyle name="xl38" xfId="1101"/>
    <cellStyle name="xl38 10" xfId="1102"/>
    <cellStyle name="xl38 2" xfId="1103"/>
    <cellStyle name="xl38 3" xfId="1104"/>
    <cellStyle name="xl38 4" xfId="1105"/>
    <cellStyle name="xl38 5" xfId="1106"/>
    <cellStyle name="xl38 6" xfId="1107"/>
    <cellStyle name="xl38 7" xfId="1108"/>
    <cellStyle name="xl38 8" xfId="1109"/>
    <cellStyle name="xl38 9" xfId="1110"/>
    <cellStyle name="xl39" xfId="1111"/>
    <cellStyle name="xl39 10" xfId="1112"/>
    <cellStyle name="xl39 11" xfId="1113"/>
    <cellStyle name="xl39 12" xfId="1114"/>
    <cellStyle name="xl39 13" xfId="1115"/>
    <cellStyle name="xl39 2" xfId="1116"/>
    <cellStyle name="xl39 2 10" xfId="1117"/>
    <cellStyle name="xl39 2 11" xfId="1118"/>
    <cellStyle name="xl39 2 12" xfId="1119"/>
    <cellStyle name="xl39 2 13" xfId="1120"/>
    <cellStyle name="xl39 2 2" xfId="1121"/>
    <cellStyle name="xl39 2 2 2" xfId="1122"/>
    <cellStyle name="xl39 2 2 3" xfId="1123"/>
    <cellStyle name="xl39 2 2 4" xfId="1124"/>
    <cellStyle name="xl39 2 2 5" xfId="1125"/>
    <cellStyle name="xl39 2 2 6" xfId="1126"/>
    <cellStyle name="xl39 2 2 7" xfId="1127"/>
    <cellStyle name="xl39 2 2 8" xfId="1128"/>
    <cellStyle name="xl39 2 2 9" xfId="1129"/>
    <cellStyle name="xl39 2 3" xfId="1130"/>
    <cellStyle name="xl39 2 4" xfId="1131"/>
    <cellStyle name="xl39 2 5" xfId="1132"/>
    <cellStyle name="xl39 2 6" xfId="1133"/>
    <cellStyle name="xl39 2 7" xfId="1134"/>
    <cellStyle name="xl39 2 8" xfId="1135"/>
    <cellStyle name="xl39 2 9" xfId="1136"/>
    <cellStyle name="xl39 3" xfId="1137"/>
    <cellStyle name="xl39 3 10" xfId="1138"/>
    <cellStyle name="xl39 3 11" xfId="1139"/>
    <cellStyle name="xl39 3 12" xfId="1140"/>
    <cellStyle name="xl39 3 13" xfId="1141"/>
    <cellStyle name="xl39 3 2" xfId="1142"/>
    <cellStyle name="xl39 3 2 2" xfId="1143"/>
    <cellStyle name="xl39 3 2 3" xfId="1144"/>
    <cellStyle name="xl39 3 2 4" xfId="1145"/>
    <cellStyle name="xl39 3 2 5" xfId="1146"/>
    <cellStyle name="xl39 3 2 6" xfId="1147"/>
    <cellStyle name="xl39 3 2 7" xfId="1148"/>
    <cellStyle name="xl39 3 2 8" xfId="1149"/>
    <cellStyle name="xl39 3 2 9" xfId="1150"/>
    <cellStyle name="xl39 3 3" xfId="1151"/>
    <cellStyle name="xl39 3 4" xfId="1152"/>
    <cellStyle name="xl39 3 5" xfId="1153"/>
    <cellStyle name="xl39 3 6" xfId="1154"/>
    <cellStyle name="xl39 3 7" xfId="1155"/>
    <cellStyle name="xl39 3 8" xfId="1156"/>
    <cellStyle name="xl39 3 9" xfId="1157"/>
    <cellStyle name="xl39 4" xfId="1158"/>
    <cellStyle name="xl39 5" xfId="1159"/>
    <cellStyle name="xl39 6" xfId="1160"/>
    <cellStyle name="xl39 7" xfId="1161"/>
    <cellStyle name="xl39 8" xfId="1162"/>
    <cellStyle name="xl39 9" xfId="1163"/>
    <cellStyle name="xl40" xfId="1164"/>
    <cellStyle name="xl40 10" xfId="1165"/>
    <cellStyle name="xl40 2" xfId="1166"/>
    <cellStyle name="xl40 2 2" xfId="1167"/>
    <cellStyle name="xl40 2 3" xfId="1168"/>
    <cellStyle name="xl40 2 4" xfId="1169"/>
    <cellStyle name="xl40 2 5" xfId="1170"/>
    <cellStyle name="xl40 2 6" xfId="1171"/>
    <cellStyle name="xl40 2 7" xfId="1172"/>
    <cellStyle name="xl40 2 8" xfId="1173"/>
    <cellStyle name="xl40 2 9" xfId="1174"/>
    <cellStyle name="xl40 3" xfId="1175"/>
    <cellStyle name="xl40 4" xfId="1176"/>
    <cellStyle name="xl40 5" xfId="1177"/>
    <cellStyle name="xl40 6" xfId="1178"/>
    <cellStyle name="xl40 7" xfId="1179"/>
    <cellStyle name="xl40 8" xfId="1180"/>
    <cellStyle name="xl40 9" xfId="1181"/>
    <cellStyle name="xl41" xfId="1182"/>
    <cellStyle name="xl41 2" xfId="1183"/>
    <cellStyle name="xl41 3" xfId="1184"/>
    <cellStyle name="xl41 4" xfId="1185"/>
    <cellStyle name="xl41 5" xfId="1186"/>
    <cellStyle name="xl41 6" xfId="1187"/>
    <cellStyle name="xl41 7" xfId="1188"/>
    <cellStyle name="xl41 8" xfId="1189"/>
    <cellStyle name="xl41 9" xfId="1190"/>
    <cellStyle name="xl42" xfId="1191"/>
    <cellStyle name="xl43" xfId="1192"/>
    <cellStyle name="xl44" xfId="1193"/>
    <cellStyle name="xl45" xfId="1194"/>
    <cellStyle name="xl46" xfId="1195"/>
    <cellStyle name="xl60" xfId="1196"/>
    <cellStyle name="xl63" xfId="1197"/>
    <cellStyle name="Акцент1" xfId="1198"/>
    <cellStyle name="Акцент1 10" xfId="1199"/>
    <cellStyle name="Акцент1 10 2" xfId="1200"/>
    <cellStyle name="Акцент1 11" xfId="1201"/>
    <cellStyle name="Акцент1 12" xfId="1202"/>
    <cellStyle name="Акцент1 13" xfId="1203"/>
    <cellStyle name="Акцент1 14" xfId="1204"/>
    <cellStyle name="Акцент1 15" xfId="1205"/>
    <cellStyle name="Акцент1 16" xfId="1206"/>
    <cellStyle name="Акцент1 17" xfId="1207"/>
    <cellStyle name="Акцент1 2" xfId="1208"/>
    <cellStyle name="Акцент1 2 2" xfId="1209"/>
    <cellStyle name="Акцент1 2 3" xfId="1210"/>
    <cellStyle name="Акцент1 2 4" xfId="1211"/>
    <cellStyle name="Акцент1 2 5" xfId="1212"/>
    <cellStyle name="Акцент1 2 6" xfId="1213"/>
    <cellStyle name="Акцент1 2 7" xfId="1214"/>
    <cellStyle name="Акцент1 2 8" xfId="1215"/>
    <cellStyle name="Акцент1 2 9" xfId="1216"/>
    <cellStyle name="Акцент1 3" xfId="1217"/>
    <cellStyle name="Акцент1 3 2" xfId="1218"/>
    <cellStyle name="Акцент1 3 3" xfId="1219"/>
    <cellStyle name="Акцент1 3 4" xfId="1220"/>
    <cellStyle name="Акцент1 3 5" xfId="1221"/>
    <cellStyle name="Акцент1 3 6" xfId="1222"/>
    <cellStyle name="Акцент1 4" xfId="1223"/>
    <cellStyle name="Акцент1 4 2" xfId="1224"/>
    <cellStyle name="Акцент1 4 3" xfId="1225"/>
    <cellStyle name="Акцент1 4 4" xfId="1226"/>
    <cellStyle name="Акцент1 4 5" xfId="1227"/>
    <cellStyle name="Акцент1 4 6" xfId="1228"/>
    <cellStyle name="Акцент1 5" xfId="1229"/>
    <cellStyle name="Акцент1 5 2" xfId="1230"/>
    <cellStyle name="Акцент1 5 3" xfId="1231"/>
    <cellStyle name="Акцент1 5 4" xfId="1232"/>
    <cellStyle name="Акцент1 5 5" xfId="1233"/>
    <cellStyle name="Акцент1 5 6" xfId="1234"/>
    <cellStyle name="Акцент1 6" xfId="1235"/>
    <cellStyle name="Акцент1 6 2" xfId="1236"/>
    <cellStyle name="Акцент1 7" xfId="1237"/>
    <cellStyle name="Акцент1 7 2" xfId="1238"/>
    <cellStyle name="Акцент1 8" xfId="1239"/>
    <cellStyle name="Акцент1 8 2" xfId="1240"/>
    <cellStyle name="Акцент1 9" xfId="1241"/>
    <cellStyle name="Акцент1 9 2" xfId="1242"/>
    <cellStyle name="Акцент2" xfId="1243"/>
    <cellStyle name="Акцент2 10" xfId="1244"/>
    <cellStyle name="Акцент2 10 2" xfId="1245"/>
    <cellStyle name="Акцент2 11" xfId="1246"/>
    <cellStyle name="Акцент2 12" xfId="1247"/>
    <cellStyle name="Акцент2 13" xfId="1248"/>
    <cellStyle name="Акцент2 14" xfId="1249"/>
    <cellStyle name="Акцент2 15" xfId="1250"/>
    <cellStyle name="Акцент2 16" xfId="1251"/>
    <cellStyle name="Акцент2 17" xfId="1252"/>
    <cellStyle name="Акцент2 2" xfId="1253"/>
    <cellStyle name="Акцент2 2 2" xfId="1254"/>
    <cellStyle name="Акцент2 2 3" xfId="1255"/>
    <cellStyle name="Акцент2 2 4" xfId="1256"/>
    <cellStyle name="Акцент2 2 5" xfId="1257"/>
    <cellStyle name="Акцент2 2 6" xfId="1258"/>
    <cellStyle name="Акцент2 2 7" xfId="1259"/>
    <cellStyle name="Акцент2 2 8" xfId="1260"/>
    <cellStyle name="Акцент2 2 9" xfId="1261"/>
    <cellStyle name="Акцент2 3" xfId="1262"/>
    <cellStyle name="Акцент2 3 2" xfId="1263"/>
    <cellStyle name="Акцент2 3 3" xfId="1264"/>
    <cellStyle name="Акцент2 3 4" xfId="1265"/>
    <cellStyle name="Акцент2 3 5" xfId="1266"/>
    <cellStyle name="Акцент2 3 6" xfId="1267"/>
    <cellStyle name="Акцент2 4" xfId="1268"/>
    <cellStyle name="Акцент2 4 2" xfId="1269"/>
    <cellStyle name="Акцент2 4 3" xfId="1270"/>
    <cellStyle name="Акцент2 4 4" xfId="1271"/>
    <cellStyle name="Акцент2 4 5" xfId="1272"/>
    <cellStyle name="Акцент2 4 6" xfId="1273"/>
    <cellStyle name="Акцент2 5" xfId="1274"/>
    <cellStyle name="Акцент2 5 2" xfId="1275"/>
    <cellStyle name="Акцент2 5 3" xfId="1276"/>
    <cellStyle name="Акцент2 5 4" xfId="1277"/>
    <cellStyle name="Акцент2 5 5" xfId="1278"/>
    <cellStyle name="Акцент2 5 6" xfId="1279"/>
    <cellStyle name="Акцент2 6" xfId="1280"/>
    <cellStyle name="Акцент2 6 2" xfId="1281"/>
    <cellStyle name="Акцент2 7" xfId="1282"/>
    <cellStyle name="Акцент2 7 2" xfId="1283"/>
    <cellStyle name="Акцент2 8" xfId="1284"/>
    <cellStyle name="Акцент2 8 2" xfId="1285"/>
    <cellStyle name="Акцент2 9" xfId="1286"/>
    <cellStyle name="Акцент2 9 2" xfId="1287"/>
    <cellStyle name="Акцент3" xfId="1288"/>
    <cellStyle name="Акцент3 10" xfId="1289"/>
    <cellStyle name="Акцент3 10 2" xfId="1290"/>
    <cellStyle name="Акцент3 11" xfId="1291"/>
    <cellStyle name="Акцент3 12" xfId="1292"/>
    <cellStyle name="Акцент3 13" xfId="1293"/>
    <cellStyle name="Акцент3 14" xfId="1294"/>
    <cellStyle name="Акцент3 15" xfId="1295"/>
    <cellStyle name="Акцент3 16" xfId="1296"/>
    <cellStyle name="Акцент3 17" xfId="1297"/>
    <cellStyle name="Акцент3 2" xfId="1298"/>
    <cellStyle name="Акцент3 2 2" xfId="1299"/>
    <cellStyle name="Акцент3 2 3" xfId="1300"/>
    <cellStyle name="Акцент3 2 4" xfId="1301"/>
    <cellStyle name="Акцент3 2 5" xfId="1302"/>
    <cellStyle name="Акцент3 2 6" xfId="1303"/>
    <cellStyle name="Акцент3 2 7" xfId="1304"/>
    <cellStyle name="Акцент3 2 8" xfId="1305"/>
    <cellStyle name="Акцент3 2 9" xfId="1306"/>
    <cellStyle name="Акцент3 3" xfId="1307"/>
    <cellStyle name="Акцент3 3 2" xfId="1308"/>
    <cellStyle name="Акцент3 3 3" xfId="1309"/>
    <cellStyle name="Акцент3 3 4" xfId="1310"/>
    <cellStyle name="Акцент3 3 5" xfId="1311"/>
    <cellStyle name="Акцент3 3 6" xfId="1312"/>
    <cellStyle name="Акцент3 4" xfId="1313"/>
    <cellStyle name="Акцент3 4 2" xfId="1314"/>
    <cellStyle name="Акцент3 4 3" xfId="1315"/>
    <cellStyle name="Акцент3 4 4" xfId="1316"/>
    <cellStyle name="Акцент3 4 5" xfId="1317"/>
    <cellStyle name="Акцент3 4 6" xfId="1318"/>
    <cellStyle name="Акцент3 5" xfId="1319"/>
    <cellStyle name="Акцент3 5 2" xfId="1320"/>
    <cellStyle name="Акцент3 5 3" xfId="1321"/>
    <cellStyle name="Акцент3 5 4" xfId="1322"/>
    <cellStyle name="Акцент3 5 5" xfId="1323"/>
    <cellStyle name="Акцент3 5 6" xfId="1324"/>
    <cellStyle name="Акцент3 6" xfId="1325"/>
    <cellStyle name="Акцент3 6 2" xfId="1326"/>
    <cellStyle name="Акцент3 7" xfId="1327"/>
    <cellStyle name="Акцент3 7 2" xfId="1328"/>
    <cellStyle name="Акцент3 8" xfId="1329"/>
    <cellStyle name="Акцент3 8 2" xfId="1330"/>
    <cellStyle name="Акцент3 9" xfId="1331"/>
    <cellStyle name="Акцент3 9 2" xfId="1332"/>
    <cellStyle name="Акцент4" xfId="1333"/>
    <cellStyle name="Акцент4 10" xfId="1334"/>
    <cellStyle name="Акцент4 10 2" xfId="1335"/>
    <cellStyle name="Акцент4 11" xfId="1336"/>
    <cellStyle name="Акцент4 12" xfId="1337"/>
    <cellStyle name="Акцент4 13" xfId="1338"/>
    <cellStyle name="Акцент4 14" xfId="1339"/>
    <cellStyle name="Акцент4 15" xfId="1340"/>
    <cellStyle name="Акцент4 16" xfId="1341"/>
    <cellStyle name="Акцент4 17" xfId="1342"/>
    <cellStyle name="Акцент4 2" xfId="1343"/>
    <cellStyle name="Акцент4 2 2" xfId="1344"/>
    <cellStyle name="Акцент4 2 3" xfId="1345"/>
    <cellStyle name="Акцент4 2 4" xfId="1346"/>
    <cellStyle name="Акцент4 2 5" xfId="1347"/>
    <cellStyle name="Акцент4 2 6" xfId="1348"/>
    <cellStyle name="Акцент4 2 7" xfId="1349"/>
    <cellStyle name="Акцент4 2 8" xfId="1350"/>
    <cellStyle name="Акцент4 2 9" xfId="1351"/>
    <cellStyle name="Акцент4 3" xfId="1352"/>
    <cellStyle name="Акцент4 3 2" xfId="1353"/>
    <cellStyle name="Акцент4 3 3" xfId="1354"/>
    <cellStyle name="Акцент4 3 4" xfId="1355"/>
    <cellStyle name="Акцент4 3 5" xfId="1356"/>
    <cellStyle name="Акцент4 3 6" xfId="1357"/>
    <cellStyle name="Акцент4 4" xfId="1358"/>
    <cellStyle name="Акцент4 4 2" xfId="1359"/>
    <cellStyle name="Акцент4 4 3" xfId="1360"/>
    <cellStyle name="Акцент4 4 4" xfId="1361"/>
    <cellStyle name="Акцент4 4 5" xfId="1362"/>
    <cellStyle name="Акцент4 4 6" xfId="1363"/>
    <cellStyle name="Акцент4 5" xfId="1364"/>
    <cellStyle name="Акцент4 5 2" xfId="1365"/>
    <cellStyle name="Акцент4 5 3" xfId="1366"/>
    <cellStyle name="Акцент4 5 4" xfId="1367"/>
    <cellStyle name="Акцент4 5 5" xfId="1368"/>
    <cellStyle name="Акцент4 5 6" xfId="1369"/>
    <cellStyle name="Акцент4 6" xfId="1370"/>
    <cellStyle name="Акцент4 6 2" xfId="1371"/>
    <cellStyle name="Акцент4 7" xfId="1372"/>
    <cellStyle name="Акцент4 7 2" xfId="1373"/>
    <cellStyle name="Акцент4 8" xfId="1374"/>
    <cellStyle name="Акцент4 8 2" xfId="1375"/>
    <cellStyle name="Акцент4 9" xfId="1376"/>
    <cellStyle name="Акцент4 9 2" xfId="1377"/>
    <cellStyle name="Акцент5" xfId="1378"/>
    <cellStyle name="Акцент5 10" xfId="1379"/>
    <cellStyle name="Акцент5 10 2" xfId="1380"/>
    <cellStyle name="Акцент5 11" xfId="1381"/>
    <cellStyle name="Акцент5 12" xfId="1382"/>
    <cellStyle name="Акцент5 13" xfId="1383"/>
    <cellStyle name="Акцент5 14" xfId="1384"/>
    <cellStyle name="Акцент5 15" xfId="1385"/>
    <cellStyle name="Акцент5 16" xfId="1386"/>
    <cellStyle name="Акцент5 17" xfId="1387"/>
    <cellStyle name="Акцент5 2" xfId="1388"/>
    <cellStyle name="Акцент5 2 2" xfId="1389"/>
    <cellStyle name="Акцент5 2 3" xfId="1390"/>
    <cellStyle name="Акцент5 2 4" xfId="1391"/>
    <cellStyle name="Акцент5 2 5" xfId="1392"/>
    <cellStyle name="Акцент5 2 6" xfId="1393"/>
    <cellStyle name="Акцент5 2 7" xfId="1394"/>
    <cellStyle name="Акцент5 2 8" xfId="1395"/>
    <cellStyle name="Акцент5 2 9" xfId="1396"/>
    <cellStyle name="Акцент5 3" xfId="1397"/>
    <cellStyle name="Акцент5 3 2" xfId="1398"/>
    <cellStyle name="Акцент5 3 3" xfId="1399"/>
    <cellStyle name="Акцент5 3 4" xfId="1400"/>
    <cellStyle name="Акцент5 3 5" xfId="1401"/>
    <cellStyle name="Акцент5 3 6" xfId="1402"/>
    <cellStyle name="Акцент5 4" xfId="1403"/>
    <cellStyle name="Акцент5 4 2" xfId="1404"/>
    <cellStyle name="Акцент5 4 3" xfId="1405"/>
    <cellStyle name="Акцент5 4 4" xfId="1406"/>
    <cellStyle name="Акцент5 4 5" xfId="1407"/>
    <cellStyle name="Акцент5 4 6" xfId="1408"/>
    <cellStyle name="Акцент5 5" xfId="1409"/>
    <cellStyle name="Акцент5 5 2" xfId="1410"/>
    <cellStyle name="Акцент5 5 3" xfId="1411"/>
    <cellStyle name="Акцент5 5 4" xfId="1412"/>
    <cellStyle name="Акцент5 5 5" xfId="1413"/>
    <cellStyle name="Акцент5 5 6" xfId="1414"/>
    <cellStyle name="Акцент5 6" xfId="1415"/>
    <cellStyle name="Акцент5 6 2" xfId="1416"/>
    <cellStyle name="Акцент5 7" xfId="1417"/>
    <cellStyle name="Акцент5 7 2" xfId="1418"/>
    <cellStyle name="Акцент5 8" xfId="1419"/>
    <cellStyle name="Акцент5 8 2" xfId="1420"/>
    <cellStyle name="Акцент5 9" xfId="1421"/>
    <cellStyle name="Акцент5 9 2" xfId="1422"/>
    <cellStyle name="Акцент6" xfId="1423"/>
    <cellStyle name="Акцент6 10" xfId="1424"/>
    <cellStyle name="Акцент6 10 2" xfId="1425"/>
    <cellStyle name="Акцент6 11" xfId="1426"/>
    <cellStyle name="Акцент6 12" xfId="1427"/>
    <cellStyle name="Акцент6 13" xfId="1428"/>
    <cellStyle name="Акцент6 14" xfId="1429"/>
    <cellStyle name="Акцент6 15" xfId="1430"/>
    <cellStyle name="Акцент6 16" xfId="1431"/>
    <cellStyle name="Акцент6 17" xfId="1432"/>
    <cellStyle name="Акцент6 2" xfId="1433"/>
    <cellStyle name="Акцент6 2 2" xfId="1434"/>
    <cellStyle name="Акцент6 2 3" xfId="1435"/>
    <cellStyle name="Акцент6 2 4" xfId="1436"/>
    <cellStyle name="Акцент6 2 5" xfId="1437"/>
    <cellStyle name="Акцент6 2 6" xfId="1438"/>
    <cellStyle name="Акцент6 2 7" xfId="1439"/>
    <cellStyle name="Акцент6 2 8" xfId="1440"/>
    <cellStyle name="Акцент6 2 9" xfId="1441"/>
    <cellStyle name="Акцент6 3" xfId="1442"/>
    <cellStyle name="Акцент6 3 2" xfId="1443"/>
    <cellStyle name="Акцент6 3 3" xfId="1444"/>
    <cellStyle name="Акцент6 3 4" xfId="1445"/>
    <cellStyle name="Акцент6 3 5" xfId="1446"/>
    <cellStyle name="Акцент6 3 6" xfId="1447"/>
    <cellStyle name="Акцент6 4" xfId="1448"/>
    <cellStyle name="Акцент6 4 2" xfId="1449"/>
    <cellStyle name="Акцент6 4 3" xfId="1450"/>
    <cellStyle name="Акцент6 4 4" xfId="1451"/>
    <cellStyle name="Акцент6 4 5" xfId="1452"/>
    <cellStyle name="Акцент6 4 6" xfId="1453"/>
    <cellStyle name="Акцент6 5" xfId="1454"/>
    <cellStyle name="Акцент6 5 2" xfId="1455"/>
    <cellStyle name="Акцент6 5 3" xfId="1456"/>
    <cellStyle name="Акцент6 5 4" xfId="1457"/>
    <cellStyle name="Акцент6 5 5" xfId="1458"/>
    <cellStyle name="Акцент6 5 6" xfId="1459"/>
    <cellStyle name="Акцент6 6" xfId="1460"/>
    <cellStyle name="Акцент6 6 2" xfId="1461"/>
    <cellStyle name="Акцент6 7" xfId="1462"/>
    <cellStyle name="Акцент6 7 2" xfId="1463"/>
    <cellStyle name="Акцент6 8" xfId="1464"/>
    <cellStyle name="Акцент6 8 2" xfId="1465"/>
    <cellStyle name="Акцент6 9" xfId="1466"/>
    <cellStyle name="Акцент6 9 2" xfId="1467"/>
    <cellStyle name="Ввод " xfId="1468"/>
    <cellStyle name="Ввод  10" xfId="1469"/>
    <cellStyle name="Ввод  10 2" xfId="1470"/>
    <cellStyle name="Ввод  11" xfId="1471"/>
    <cellStyle name="Ввод  12" xfId="1472"/>
    <cellStyle name="Ввод  13" xfId="1473"/>
    <cellStyle name="Ввод  14" xfId="1474"/>
    <cellStyle name="Ввод  15" xfId="1475"/>
    <cellStyle name="Ввод  16" xfId="1476"/>
    <cellStyle name="Ввод  17" xfId="1477"/>
    <cellStyle name="Ввод  2" xfId="1478"/>
    <cellStyle name="Ввод  2 2" xfId="1479"/>
    <cellStyle name="Ввод  2 3" xfId="1480"/>
    <cellStyle name="Ввод  2 4" xfId="1481"/>
    <cellStyle name="Ввод  2 5" xfId="1482"/>
    <cellStyle name="Ввод  2 6" xfId="1483"/>
    <cellStyle name="Ввод  2 7" xfId="1484"/>
    <cellStyle name="Ввод  2 8" xfId="1485"/>
    <cellStyle name="Ввод  2 9" xfId="1486"/>
    <cellStyle name="Ввод  3" xfId="1487"/>
    <cellStyle name="Ввод  3 2" xfId="1488"/>
    <cellStyle name="Ввод  3 3" xfId="1489"/>
    <cellStyle name="Ввод  3 4" xfId="1490"/>
    <cellStyle name="Ввод  3 5" xfId="1491"/>
    <cellStyle name="Ввод  3 6" xfId="1492"/>
    <cellStyle name="Ввод  4" xfId="1493"/>
    <cellStyle name="Ввод  4 2" xfId="1494"/>
    <cellStyle name="Ввод  4 3" xfId="1495"/>
    <cellStyle name="Ввод  4 4" xfId="1496"/>
    <cellStyle name="Ввод  4 5" xfId="1497"/>
    <cellStyle name="Ввод  4 6" xfId="1498"/>
    <cellStyle name="Ввод  5" xfId="1499"/>
    <cellStyle name="Ввод  5 2" xfId="1500"/>
    <cellStyle name="Ввод  5 3" xfId="1501"/>
    <cellStyle name="Ввод  5 4" xfId="1502"/>
    <cellStyle name="Ввод  5 5" xfId="1503"/>
    <cellStyle name="Ввод  5 6" xfId="1504"/>
    <cellStyle name="Ввод  6" xfId="1505"/>
    <cellStyle name="Ввод  6 2" xfId="1506"/>
    <cellStyle name="Ввод  7" xfId="1507"/>
    <cellStyle name="Ввод  7 2" xfId="1508"/>
    <cellStyle name="Ввод  8" xfId="1509"/>
    <cellStyle name="Ввод  8 2" xfId="1510"/>
    <cellStyle name="Ввод  9" xfId="1511"/>
    <cellStyle name="Ввод  9 2" xfId="1512"/>
    <cellStyle name="Вывод" xfId="1513"/>
    <cellStyle name="Вывод 10" xfId="1514"/>
    <cellStyle name="Вывод 10 2" xfId="1515"/>
    <cellStyle name="Вывод 11" xfId="1516"/>
    <cellStyle name="Вывод 12" xfId="1517"/>
    <cellStyle name="Вывод 13" xfId="1518"/>
    <cellStyle name="Вывод 14" xfId="1519"/>
    <cellStyle name="Вывод 15" xfId="1520"/>
    <cellStyle name="Вывод 16" xfId="1521"/>
    <cellStyle name="Вывод 17" xfId="1522"/>
    <cellStyle name="Вывод 2" xfId="1523"/>
    <cellStyle name="Вывод 2 2" xfId="1524"/>
    <cellStyle name="Вывод 2 3" xfId="1525"/>
    <cellStyle name="Вывод 2 4" xfId="1526"/>
    <cellStyle name="Вывод 2 5" xfId="1527"/>
    <cellStyle name="Вывод 2 6" xfId="1528"/>
    <cellStyle name="Вывод 2 7" xfId="1529"/>
    <cellStyle name="Вывод 2 8" xfId="1530"/>
    <cellStyle name="Вывод 2 9" xfId="1531"/>
    <cellStyle name="Вывод 3" xfId="1532"/>
    <cellStyle name="Вывод 3 2" xfId="1533"/>
    <cellStyle name="Вывод 3 3" xfId="1534"/>
    <cellStyle name="Вывод 3 4" xfId="1535"/>
    <cellStyle name="Вывод 3 5" xfId="1536"/>
    <cellStyle name="Вывод 3 6" xfId="1537"/>
    <cellStyle name="Вывод 4" xfId="1538"/>
    <cellStyle name="Вывод 4 2" xfId="1539"/>
    <cellStyle name="Вывод 4 3" xfId="1540"/>
    <cellStyle name="Вывод 4 4" xfId="1541"/>
    <cellStyle name="Вывод 4 5" xfId="1542"/>
    <cellStyle name="Вывод 4 6" xfId="1543"/>
    <cellStyle name="Вывод 5" xfId="1544"/>
    <cellStyle name="Вывод 5 2" xfId="1545"/>
    <cellStyle name="Вывод 5 3" xfId="1546"/>
    <cellStyle name="Вывод 5 4" xfId="1547"/>
    <cellStyle name="Вывод 5 5" xfId="1548"/>
    <cellStyle name="Вывод 5 6" xfId="1549"/>
    <cellStyle name="Вывод 6" xfId="1550"/>
    <cellStyle name="Вывод 6 2" xfId="1551"/>
    <cellStyle name="Вывод 7" xfId="1552"/>
    <cellStyle name="Вывод 7 2" xfId="1553"/>
    <cellStyle name="Вывод 8" xfId="1554"/>
    <cellStyle name="Вывод 8 2" xfId="1555"/>
    <cellStyle name="Вывод 9" xfId="1556"/>
    <cellStyle name="Вывод 9 2" xfId="1557"/>
    <cellStyle name="Вычисление" xfId="1558"/>
    <cellStyle name="Вычисление 10" xfId="1559"/>
    <cellStyle name="Вычисление 10 2" xfId="1560"/>
    <cellStyle name="Вычисление 11" xfId="1561"/>
    <cellStyle name="Вычисление 12" xfId="1562"/>
    <cellStyle name="Вычисление 13" xfId="1563"/>
    <cellStyle name="Вычисление 14" xfId="1564"/>
    <cellStyle name="Вычисление 15" xfId="1565"/>
    <cellStyle name="Вычисление 16" xfId="1566"/>
    <cellStyle name="Вычисление 17" xfId="1567"/>
    <cellStyle name="Вычисление 2" xfId="1568"/>
    <cellStyle name="Вычисление 2 2" xfId="1569"/>
    <cellStyle name="Вычисление 2 3" xfId="1570"/>
    <cellStyle name="Вычисление 2 4" xfId="1571"/>
    <cellStyle name="Вычисление 2 5" xfId="1572"/>
    <cellStyle name="Вычисление 2 6" xfId="1573"/>
    <cellStyle name="Вычисление 2 7" xfId="1574"/>
    <cellStyle name="Вычисление 2 8" xfId="1575"/>
    <cellStyle name="Вычисление 2 9" xfId="1576"/>
    <cellStyle name="Вычисление 3" xfId="1577"/>
    <cellStyle name="Вычисление 3 2" xfId="1578"/>
    <cellStyle name="Вычисление 3 3" xfId="1579"/>
    <cellStyle name="Вычисление 3 4" xfId="1580"/>
    <cellStyle name="Вычисление 3 5" xfId="1581"/>
    <cellStyle name="Вычисление 3 6" xfId="1582"/>
    <cellStyle name="Вычисление 4" xfId="1583"/>
    <cellStyle name="Вычисление 4 2" xfId="1584"/>
    <cellStyle name="Вычисление 4 3" xfId="1585"/>
    <cellStyle name="Вычисление 4 4" xfId="1586"/>
    <cellStyle name="Вычисление 4 5" xfId="1587"/>
    <cellStyle name="Вычисление 4 6" xfId="1588"/>
    <cellStyle name="Вычисление 5" xfId="1589"/>
    <cellStyle name="Вычисление 5 2" xfId="1590"/>
    <cellStyle name="Вычисление 5 3" xfId="1591"/>
    <cellStyle name="Вычисление 5 4" xfId="1592"/>
    <cellStyle name="Вычисление 5 5" xfId="1593"/>
    <cellStyle name="Вычисление 5 6" xfId="1594"/>
    <cellStyle name="Вычисление 6" xfId="1595"/>
    <cellStyle name="Вычисление 6 2" xfId="1596"/>
    <cellStyle name="Вычисление 7" xfId="1597"/>
    <cellStyle name="Вычисление 7 2" xfId="1598"/>
    <cellStyle name="Вычисление 8" xfId="1599"/>
    <cellStyle name="Вычисление 8 2" xfId="1600"/>
    <cellStyle name="Вычисление 9" xfId="1601"/>
    <cellStyle name="Вычисление 9 2" xfId="1602"/>
    <cellStyle name="Hyperlink" xfId="1603"/>
    <cellStyle name="Currency" xfId="1604"/>
    <cellStyle name="Currency [0]" xfId="1605"/>
    <cellStyle name="Денежный [0] 2" xfId="1606"/>
    <cellStyle name="Заголовок 1" xfId="1607"/>
    <cellStyle name="Заголовок 1 10" xfId="1608"/>
    <cellStyle name="Заголовок 1 10 2" xfId="1609"/>
    <cellStyle name="Заголовок 1 11" xfId="1610"/>
    <cellStyle name="Заголовок 1 12" xfId="1611"/>
    <cellStyle name="Заголовок 1 13" xfId="1612"/>
    <cellStyle name="Заголовок 1 14" xfId="1613"/>
    <cellStyle name="Заголовок 1 15" xfId="1614"/>
    <cellStyle name="Заголовок 1 16" xfId="1615"/>
    <cellStyle name="Заголовок 1 17" xfId="1616"/>
    <cellStyle name="Заголовок 1 2" xfId="1617"/>
    <cellStyle name="Заголовок 1 2 2" xfId="1618"/>
    <cellStyle name="Заголовок 1 2 3" xfId="1619"/>
    <cellStyle name="Заголовок 1 2 4" xfId="1620"/>
    <cellStyle name="Заголовок 1 2 5" xfId="1621"/>
    <cellStyle name="Заголовок 1 2 6" xfId="1622"/>
    <cellStyle name="Заголовок 1 2 7" xfId="1623"/>
    <cellStyle name="Заголовок 1 2 8" xfId="1624"/>
    <cellStyle name="Заголовок 1 2 9" xfId="1625"/>
    <cellStyle name="Заголовок 1 3" xfId="1626"/>
    <cellStyle name="Заголовок 1 3 2" xfId="1627"/>
    <cellStyle name="Заголовок 1 3 3" xfId="1628"/>
    <cellStyle name="Заголовок 1 3 4" xfId="1629"/>
    <cellStyle name="Заголовок 1 3 5" xfId="1630"/>
    <cellStyle name="Заголовок 1 3 6" xfId="1631"/>
    <cellStyle name="Заголовок 1 4" xfId="1632"/>
    <cellStyle name="Заголовок 1 4 2" xfId="1633"/>
    <cellStyle name="Заголовок 1 4 3" xfId="1634"/>
    <cellStyle name="Заголовок 1 4 4" xfId="1635"/>
    <cellStyle name="Заголовок 1 4 5" xfId="1636"/>
    <cellStyle name="Заголовок 1 4 6" xfId="1637"/>
    <cellStyle name="Заголовок 1 5" xfId="1638"/>
    <cellStyle name="Заголовок 1 5 2" xfId="1639"/>
    <cellStyle name="Заголовок 1 5 3" xfId="1640"/>
    <cellStyle name="Заголовок 1 5 4" xfId="1641"/>
    <cellStyle name="Заголовок 1 5 5" xfId="1642"/>
    <cellStyle name="Заголовок 1 5 6" xfId="1643"/>
    <cellStyle name="Заголовок 1 6" xfId="1644"/>
    <cellStyle name="Заголовок 1 6 2" xfId="1645"/>
    <cellStyle name="Заголовок 1 7" xfId="1646"/>
    <cellStyle name="Заголовок 1 7 2" xfId="1647"/>
    <cellStyle name="Заголовок 1 8" xfId="1648"/>
    <cellStyle name="Заголовок 1 8 2" xfId="1649"/>
    <cellStyle name="Заголовок 1 9" xfId="1650"/>
    <cellStyle name="Заголовок 1 9 2" xfId="1651"/>
    <cellStyle name="Заголовок 2" xfId="1652"/>
    <cellStyle name="Заголовок 2 10" xfId="1653"/>
    <cellStyle name="Заголовок 2 10 2" xfId="1654"/>
    <cellStyle name="Заголовок 2 11" xfId="1655"/>
    <cellStyle name="Заголовок 2 12" xfId="1656"/>
    <cellStyle name="Заголовок 2 13" xfId="1657"/>
    <cellStyle name="Заголовок 2 14" xfId="1658"/>
    <cellStyle name="Заголовок 2 15" xfId="1659"/>
    <cellStyle name="Заголовок 2 16" xfId="1660"/>
    <cellStyle name="Заголовок 2 17" xfId="1661"/>
    <cellStyle name="Заголовок 2 2" xfId="1662"/>
    <cellStyle name="Заголовок 2 2 2" xfId="1663"/>
    <cellStyle name="Заголовок 2 2 3" xfId="1664"/>
    <cellStyle name="Заголовок 2 2 4" xfId="1665"/>
    <cellStyle name="Заголовок 2 2 5" xfId="1666"/>
    <cellStyle name="Заголовок 2 2 6" xfId="1667"/>
    <cellStyle name="Заголовок 2 2 7" xfId="1668"/>
    <cellStyle name="Заголовок 2 2 8" xfId="1669"/>
    <cellStyle name="Заголовок 2 2 9" xfId="1670"/>
    <cellStyle name="Заголовок 2 3" xfId="1671"/>
    <cellStyle name="Заголовок 2 3 2" xfId="1672"/>
    <cellStyle name="Заголовок 2 3 3" xfId="1673"/>
    <cellStyle name="Заголовок 2 3 4" xfId="1674"/>
    <cellStyle name="Заголовок 2 3 5" xfId="1675"/>
    <cellStyle name="Заголовок 2 3 6" xfId="1676"/>
    <cellStyle name="Заголовок 2 4" xfId="1677"/>
    <cellStyle name="Заголовок 2 4 2" xfId="1678"/>
    <cellStyle name="Заголовок 2 4 3" xfId="1679"/>
    <cellStyle name="Заголовок 2 4 4" xfId="1680"/>
    <cellStyle name="Заголовок 2 4 5" xfId="1681"/>
    <cellStyle name="Заголовок 2 4 6" xfId="1682"/>
    <cellStyle name="Заголовок 2 5" xfId="1683"/>
    <cellStyle name="Заголовок 2 5 2" xfId="1684"/>
    <cellStyle name="Заголовок 2 5 3" xfId="1685"/>
    <cellStyle name="Заголовок 2 5 4" xfId="1686"/>
    <cellStyle name="Заголовок 2 5 5" xfId="1687"/>
    <cellStyle name="Заголовок 2 5 6" xfId="1688"/>
    <cellStyle name="Заголовок 2 6" xfId="1689"/>
    <cellStyle name="Заголовок 2 6 2" xfId="1690"/>
    <cellStyle name="Заголовок 2 7" xfId="1691"/>
    <cellStyle name="Заголовок 2 7 2" xfId="1692"/>
    <cellStyle name="Заголовок 2 8" xfId="1693"/>
    <cellStyle name="Заголовок 2 8 2" xfId="1694"/>
    <cellStyle name="Заголовок 2 9" xfId="1695"/>
    <cellStyle name="Заголовок 2 9 2" xfId="1696"/>
    <cellStyle name="Заголовок 3" xfId="1697"/>
    <cellStyle name="Заголовок 3 10" xfId="1698"/>
    <cellStyle name="Заголовок 3 10 2" xfId="1699"/>
    <cellStyle name="Заголовок 3 11" xfId="1700"/>
    <cellStyle name="Заголовок 3 12" xfId="1701"/>
    <cellStyle name="Заголовок 3 13" xfId="1702"/>
    <cellStyle name="Заголовок 3 14" xfId="1703"/>
    <cellStyle name="Заголовок 3 15" xfId="1704"/>
    <cellStyle name="Заголовок 3 16" xfId="1705"/>
    <cellStyle name="Заголовок 3 17" xfId="1706"/>
    <cellStyle name="Заголовок 3 2" xfId="1707"/>
    <cellStyle name="Заголовок 3 2 2" xfId="1708"/>
    <cellStyle name="Заголовок 3 2 3" xfId="1709"/>
    <cellStyle name="Заголовок 3 2 4" xfId="1710"/>
    <cellStyle name="Заголовок 3 2 5" xfId="1711"/>
    <cellStyle name="Заголовок 3 2 6" xfId="1712"/>
    <cellStyle name="Заголовок 3 2 7" xfId="1713"/>
    <cellStyle name="Заголовок 3 2 8" xfId="1714"/>
    <cellStyle name="Заголовок 3 2 9" xfId="1715"/>
    <cellStyle name="Заголовок 3 3" xfId="1716"/>
    <cellStyle name="Заголовок 3 3 2" xfId="1717"/>
    <cellStyle name="Заголовок 3 3 3" xfId="1718"/>
    <cellStyle name="Заголовок 3 3 4" xfId="1719"/>
    <cellStyle name="Заголовок 3 3 5" xfId="1720"/>
    <cellStyle name="Заголовок 3 3 6" xfId="1721"/>
    <cellStyle name="Заголовок 3 4" xfId="1722"/>
    <cellStyle name="Заголовок 3 4 2" xfId="1723"/>
    <cellStyle name="Заголовок 3 4 3" xfId="1724"/>
    <cellStyle name="Заголовок 3 4 4" xfId="1725"/>
    <cellStyle name="Заголовок 3 4 5" xfId="1726"/>
    <cellStyle name="Заголовок 3 4 6" xfId="1727"/>
    <cellStyle name="Заголовок 3 5" xfId="1728"/>
    <cellStyle name="Заголовок 3 5 2" xfId="1729"/>
    <cellStyle name="Заголовок 3 5 3" xfId="1730"/>
    <cellStyle name="Заголовок 3 5 4" xfId="1731"/>
    <cellStyle name="Заголовок 3 5 5" xfId="1732"/>
    <cellStyle name="Заголовок 3 5 6" xfId="1733"/>
    <cellStyle name="Заголовок 3 6" xfId="1734"/>
    <cellStyle name="Заголовок 3 6 2" xfId="1735"/>
    <cellStyle name="Заголовок 3 7" xfId="1736"/>
    <cellStyle name="Заголовок 3 7 2" xfId="1737"/>
    <cellStyle name="Заголовок 3 8" xfId="1738"/>
    <cellStyle name="Заголовок 3 8 2" xfId="1739"/>
    <cellStyle name="Заголовок 3 9" xfId="1740"/>
    <cellStyle name="Заголовок 3 9 2" xfId="1741"/>
    <cellStyle name="Заголовок 4" xfId="1742"/>
    <cellStyle name="Заголовок 4 10" xfId="1743"/>
    <cellStyle name="Заголовок 4 10 2" xfId="1744"/>
    <cellStyle name="Заголовок 4 11" xfId="1745"/>
    <cellStyle name="Заголовок 4 12" xfId="1746"/>
    <cellStyle name="Заголовок 4 13" xfId="1747"/>
    <cellStyle name="Заголовок 4 14" xfId="1748"/>
    <cellStyle name="Заголовок 4 15" xfId="1749"/>
    <cellStyle name="Заголовок 4 16" xfId="1750"/>
    <cellStyle name="Заголовок 4 17" xfId="1751"/>
    <cellStyle name="Заголовок 4 2" xfId="1752"/>
    <cellStyle name="Заголовок 4 2 2" xfId="1753"/>
    <cellStyle name="Заголовок 4 2 3" xfId="1754"/>
    <cellStyle name="Заголовок 4 2 4" xfId="1755"/>
    <cellStyle name="Заголовок 4 2 5" xfId="1756"/>
    <cellStyle name="Заголовок 4 2 6" xfId="1757"/>
    <cellStyle name="Заголовок 4 2 7" xfId="1758"/>
    <cellStyle name="Заголовок 4 2 8" xfId="1759"/>
    <cellStyle name="Заголовок 4 2 9" xfId="1760"/>
    <cellStyle name="Заголовок 4 3" xfId="1761"/>
    <cellStyle name="Заголовок 4 3 2" xfId="1762"/>
    <cellStyle name="Заголовок 4 3 3" xfId="1763"/>
    <cellStyle name="Заголовок 4 3 4" xfId="1764"/>
    <cellStyle name="Заголовок 4 3 5" xfId="1765"/>
    <cellStyle name="Заголовок 4 3 6" xfId="1766"/>
    <cellStyle name="Заголовок 4 4" xfId="1767"/>
    <cellStyle name="Заголовок 4 4 2" xfId="1768"/>
    <cellStyle name="Заголовок 4 4 3" xfId="1769"/>
    <cellStyle name="Заголовок 4 4 4" xfId="1770"/>
    <cellStyle name="Заголовок 4 4 5" xfId="1771"/>
    <cellStyle name="Заголовок 4 4 6" xfId="1772"/>
    <cellStyle name="Заголовок 4 5" xfId="1773"/>
    <cellStyle name="Заголовок 4 5 2" xfId="1774"/>
    <cellStyle name="Заголовок 4 5 3" xfId="1775"/>
    <cellStyle name="Заголовок 4 5 4" xfId="1776"/>
    <cellStyle name="Заголовок 4 5 5" xfId="1777"/>
    <cellStyle name="Заголовок 4 5 6" xfId="1778"/>
    <cellStyle name="Заголовок 4 6" xfId="1779"/>
    <cellStyle name="Заголовок 4 6 2" xfId="1780"/>
    <cellStyle name="Заголовок 4 7" xfId="1781"/>
    <cellStyle name="Заголовок 4 7 2" xfId="1782"/>
    <cellStyle name="Заголовок 4 8" xfId="1783"/>
    <cellStyle name="Заголовок 4 8 2" xfId="1784"/>
    <cellStyle name="Заголовок 4 9" xfId="1785"/>
    <cellStyle name="Заголовок 4 9 2" xfId="1786"/>
    <cellStyle name="Итог" xfId="1787"/>
    <cellStyle name="Итог 10" xfId="1788"/>
    <cellStyle name="Итог 10 2" xfId="1789"/>
    <cellStyle name="Итог 11" xfId="1790"/>
    <cellStyle name="Итог 12" xfId="1791"/>
    <cellStyle name="Итог 13" xfId="1792"/>
    <cellStyle name="Итог 14" xfId="1793"/>
    <cellStyle name="Итог 15" xfId="1794"/>
    <cellStyle name="Итог 16" xfId="1795"/>
    <cellStyle name="Итог 17" xfId="1796"/>
    <cellStyle name="Итог 2" xfId="1797"/>
    <cellStyle name="Итог 2 2" xfId="1798"/>
    <cellStyle name="Итог 2 3" xfId="1799"/>
    <cellStyle name="Итог 2 4" xfId="1800"/>
    <cellStyle name="Итог 2 5" xfId="1801"/>
    <cellStyle name="Итог 2 6" xfId="1802"/>
    <cellStyle name="Итог 2 7" xfId="1803"/>
    <cellStyle name="Итог 2 8" xfId="1804"/>
    <cellStyle name="Итог 2 9" xfId="1805"/>
    <cellStyle name="Итог 3" xfId="1806"/>
    <cellStyle name="Итог 3 2" xfId="1807"/>
    <cellStyle name="Итог 3 3" xfId="1808"/>
    <cellStyle name="Итог 3 4" xfId="1809"/>
    <cellStyle name="Итог 3 5" xfId="1810"/>
    <cellStyle name="Итог 3 6" xfId="1811"/>
    <cellStyle name="Итог 4" xfId="1812"/>
    <cellStyle name="Итог 4 2" xfId="1813"/>
    <cellStyle name="Итог 4 3" xfId="1814"/>
    <cellStyle name="Итог 4 4" xfId="1815"/>
    <cellStyle name="Итог 4 5" xfId="1816"/>
    <cellStyle name="Итог 4 6" xfId="1817"/>
    <cellStyle name="Итог 5" xfId="1818"/>
    <cellStyle name="Итог 5 2" xfId="1819"/>
    <cellStyle name="Итог 5 3" xfId="1820"/>
    <cellStyle name="Итог 5 4" xfId="1821"/>
    <cellStyle name="Итог 5 5" xfId="1822"/>
    <cellStyle name="Итог 5 6" xfId="1823"/>
    <cellStyle name="Итог 6" xfId="1824"/>
    <cellStyle name="Итог 6 2" xfId="1825"/>
    <cellStyle name="Итог 7" xfId="1826"/>
    <cellStyle name="Итог 7 2" xfId="1827"/>
    <cellStyle name="Итог 8" xfId="1828"/>
    <cellStyle name="Итог 8 2" xfId="1829"/>
    <cellStyle name="Итог 9" xfId="1830"/>
    <cellStyle name="Итог 9 2" xfId="1831"/>
    <cellStyle name="Контрольная ячейка" xfId="1832"/>
    <cellStyle name="Контрольная ячейка 10" xfId="1833"/>
    <cellStyle name="Контрольная ячейка 10 2" xfId="1834"/>
    <cellStyle name="Контрольная ячейка 11" xfId="1835"/>
    <cellStyle name="Контрольная ячейка 12" xfId="1836"/>
    <cellStyle name="Контрольная ячейка 13" xfId="1837"/>
    <cellStyle name="Контрольная ячейка 14" xfId="1838"/>
    <cellStyle name="Контрольная ячейка 15" xfId="1839"/>
    <cellStyle name="Контрольная ячейка 16" xfId="1840"/>
    <cellStyle name="Контрольная ячейка 17" xfId="1841"/>
    <cellStyle name="Контрольная ячейка 2" xfId="1842"/>
    <cellStyle name="Контрольная ячейка 2 2" xfId="1843"/>
    <cellStyle name="Контрольная ячейка 2 3" xfId="1844"/>
    <cellStyle name="Контрольная ячейка 2 4" xfId="1845"/>
    <cellStyle name="Контрольная ячейка 2 5" xfId="1846"/>
    <cellStyle name="Контрольная ячейка 2 6" xfId="1847"/>
    <cellStyle name="Контрольная ячейка 2 7" xfId="1848"/>
    <cellStyle name="Контрольная ячейка 2 8" xfId="1849"/>
    <cellStyle name="Контрольная ячейка 2 9" xfId="1850"/>
    <cellStyle name="Контрольная ячейка 3" xfId="1851"/>
    <cellStyle name="Контрольная ячейка 3 2" xfId="1852"/>
    <cellStyle name="Контрольная ячейка 3 3" xfId="1853"/>
    <cellStyle name="Контрольная ячейка 3 4" xfId="1854"/>
    <cellStyle name="Контрольная ячейка 3 5" xfId="1855"/>
    <cellStyle name="Контрольная ячейка 3 6" xfId="1856"/>
    <cellStyle name="Контрольная ячейка 4" xfId="1857"/>
    <cellStyle name="Контрольная ячейка 4 2" xfId="1858"/>
    <cellStyle name="Контрольная ячейка 4 3" xfId="1859"/>
    <cellStyle name="Контрольная ячейка 4 4" xfId="1860"/>
    <cellStyle name="Контрольная ячейка 4 5" xfId="1861"/>
    <cellStyle name="Контрольная ячейка 4 6" xfId="1862"/>
    <cellStyle name="Контрольная ячейка 5" xfId="1863"/>
    <cellStyle name="Контрольная ячейка 5 2" xfId="1864"/>
    <cellStyle name="Контрольная ячейка 5 3" xfId="1865"/>
    <cellStyle name="Контрольная ячейка 5 4" xfId="1866"/>
    <cellStyle name="Контрольная ячейка 5 5" xfId="1867"/>
    <cellStyle name="Контрольная ячейка 5 6" xfId="1868"/>
    <cellStyle name="Контрольная ячейка 6" xfId="1869"/>
    <cellStyle name="Контрольная ячейка 6 2" xfId="1870"/>
    <cellStyle name="Контрольная ячейка 7" xfId="1871"/>
    <cellStyle name="Контрольная ячейка 7 2" xfId="1872"/>
    <cellStyle name="Контрольная ячейка 8" xfId="1873"/>
    <cellStyle name="Контрольная ячейка 8 2" xfId="1874"/>
    <cellStyle name="Контрольная ячейка 9" xfId="1875"/>
    <cellStyle name="Контрольная ячейка 9 2" xfId="1876"/>
    <cellStyle name="Название" xfId="1877"/>
    <cellStyle name="Название 10" xfId="1878"/>
    <cellStyle name="Название 10 2" xfId="1879"/>
    <cellStyle name="Название 11" xfId="1880"/>
    <cellStyle name="Название 12" xfId="1881"/>
    <cellStyle name="Название 13" xfId="1882"/>
    <cellStyle name="Название 14" xfId="1883"/>
    <cellStyle name="Название 15" xfId="1884"/>
    <cellStyle name="Название 16" xfId="1885"/>
    <cellStyle name="Название 17" xfId="1886"/>
    <cellStyle name="Название 2" xfId="1887"/>
    <cellStyle name="Название 2 2" xfId="1888"/>
    <cellStyle name="Название 2 3" xfId="1889"/>
    <cellStyle name="Название 2 4" xfId="1890"/>
    <cellStyle name="Название 2 5" xfId="1891"/>
    <cellStyle name="Название 2 6" xfId="1892"/>
    <cellStyle name="Название 2 7" xfId="1893"/>
    <cellStyle name="Название 2 8" xfId="1894"/>
    <cellStyle name="Название 2 9" xfId="1895"/>
    <cellStyle name="Название 3" xfId="1896"/>
    <cellStyle name="Название 3 2" xfId="1897"/>
    <cellStyle name="Название 3 3" xfId="1898"/>
    <cellStyle name="Название 3 4" xfId="1899"/>
    <cellStyle name="Название 3 5" xfId="1900"/>
    <cellStyle name="Название 3 6" xfId="1901"/>
    <cellStyle name="Название 4" xfId="1902"/>
    <cellStyle name="Название 4 2" xfId="1903"/>
    <cellStyle name="Название 4 3" xfId="1904"/>
    <cellStyle name="Название 4 4" xfId="1905"/>
    <cellStyle name="Название 4 5" xfId="1906"/>
    <cellStyle name="Название 4 6" xfId="1907"/>
    <cellStyle name="Название 5" xfId="1908"/>
    <cellStyle name="Название 5 2" xfId="1909"/>
    <cellStyle name="Название 5 3" xfId="1910"/>
    <cellStyle name="Название 5 4" xfId="1911"/>
    <cellStyle name="Название 5 5" xfId="1912"/>
    <cellStyle name="Название 5 6" xfId="1913"/>
    <cellStyle name="Название 6" xfId="1914"/>
    <cellStyle name="Название 6 2" xfId="1915"/>
    <cellStyle name="Название 7" xfId="1916"/>
    <cellStyle name="Название 7 2" xfId="1917"/>
    <cellStyle name="Название 8" xfId="1918"/>
    <cellStyle name="Название 8 2" xfId="1919"/>
    <cellStyle name="Название 9" xfId="1920"/>
    <cellStyle name="Название 9 2" xfId="1921"/>
    <cellStyle name="Нейтральный" xfId="1922"/>
    <cellStyle name="Нейтральный 10" xfId="1923"/>
    <cellStyle name="Нейтральный 10 2" xfId="1924"/>
    <cellStyle name="Нейтральный 11" xfId="1925"/>
    <cellStyle name="Нейтральный 12" xfId="1926"/>
    <cellStyle name="Нейтральный 13" xfId="1927"/>
    <cellStyle name="Нейтральный 14" xfId="1928"/>
    <cellStyle name="Нейтральный 15" xfId="1929"/>
    <cellStyle name="Нейтральный 16" xfId="1930"/>
    <cellStyle name="Нейтральный 17" xfId="1931"/>
    <cellStyle name="Нейтральный 2" xfId="1932"/>
    <cellStyle name="Нейтральный 2 2" xfId="1933"/>
    <cellStyle name="Нейтральный 2 3" xfId="1934"/>
    <cellStyle name="Нейтральный 2 4" xfId="1935"/>
    <cellStyle name="Нейтральный 2 5" xfId="1936"/>
    <cellStyle name="Нейтральный 2 6" xfId="1937"/>
    <cellStyle name="Нейтральный 2 7" xfId="1938"/>
    <cellStyle name="Нейтральный 2 8" xfId="1939"/>
    <cellStyle name="Нейтральный 2 9" xfId="1940"/>
    <cellStyle name="Нейтральный 3" xfId="1941"/>
    <cellStyle name="Нейтральный 3 2" xfId="1942"/>
    <cellStyle name="Нейтральный 3 3" xfId="1943"/>
    <cellStyle name="Нейтральный 3 4" xfId="1944"/>
    <cellStyle name="Нейтральный 3 5" xfId="1945"/>
    <cellStyle name="Нейтральный 3 6" xfId="1946"/>
    <cellStyle name="Нейтральный 4" xfId="1947"/>
    <cellStyle name="Нейтральный 4 2" xfId="1948"/>
    <cellStyle name="Нейтральный 4 3" xfId="1949"/>
    <cellStyle name="Нейтральный 4 4" xfId="1950"/>
    <cellStyle name="Нейтральный 4 5" xfId="1951"/>
    <cellStyle name="Нейтральный 4 6" xfId="1952"/>
    <cellStyle name="Нейтральный 5" xfId="1953"/>
    <cellStyle name="Нейтральный 5 2" xfId="1954"/>
    <cellStyle name="Нейтральный 5 3" xfId="1955"/>
    <cellStyle name="Нейтральный 5 4" xfId="1956"/>
    <cellStyle name="Нейтральный 5 5" xfId="1957"/>
    <cellStyle name="Нейтральный 5 6" xfId="1958"/>
    <cellStyle name="Нейтральный 6" xfId="1959"/>
    <cellStyle name="Нейтральный 6 2" xfId="1960"/>
    <cellStyle name="Нейтральный 7" xfId="1961"/>
    <cellStyle name="Нейтральный 7 2" xfId="1962"/>
    <cellStyle name="Нейтральный 8" xfId="1963"/>
    <cellStyle name="Нейтральный 8 2" xfId="1964"/>
    <cellStyle name="Нейтральный 9" xfId="1965"/>
    <cellStyle name="Нейтральный 9 2" xfId="1966"/>
    <cellStyle name="Обычный 10" xfId="1967"/>
    <cellStyle name="Обычный 10 2" xfId="1968"/>
    <cellStyle name="Обычный 10 2 2" xfId="1969"/>
    <cellStyle name="Обычный 10 2 2 2" xfId="1970"/>
    <cellStyle name="Обычный 10 2 2 3" xfId="1971"/>
    <cellStyle name="Обычный 10 2 3" xfId="1972"/>
    <cellStyle name="Обычный 10 2 3 2" xfId="1973"/>
    <cellStyle name="Обычный 10 2 3 3" xfId="1974"/>
    <cellStyle name="Обычный 10 2 4" xfId="1975"/>
    <cellStyle name="Обычный 10 2 5" xfId="1976"/>
    <cellStyle name="Обычный 10 3" xfId="1977"/>
    <cellStyle name="Обычный 10 3 2" xfId="1978"/>
    <cellStyle name="Обычный 10 3 3" xfId="1979"/>
    <cellStyle name="Обычный 10 4" xfId="1980"/>
    <cellStyle name="Обычный 10 4 2" xfId="1981"/>
    <cellStyle name="Обычный 10 4 3" xfId="1982"/>
    <cellStyle name="Обычный 10 5" xfId="1983"/>
    <cellStyle name="Обычный 10 6" xfId="1984"/>
    <cellStyle name="Обычный 11" xfId="1985"/>
    <cellStyle name="Обычный 11 2" xfId="1986"/>
    <cellStyle name="Обычный 11 2 2" xfId="1987"/>
    <cellStyle name="Обычный 11 3" xfId="1988"/>
    <cellStyle name="Обычный 11 3 2" xfId="1989"/>
    <cellStyle name="Обычный 11 4" xfId="1990"/>
    <cellStyle name="Обычный 11 4 2" xfId="1991"/>
    <cellStyle name="Обычный 11 5" xfId="1992"/>
    <cellStyle name="Обычный 11 5 2" xfId="1993"/>
    <cellStyle name="Обычный 11 6" xfId="1994"/>
    <cellStyle name="Обычный 11 6 2" xfId="1995"/>
    <cellStyle name="Обычный 11 7" xfId="1996"/>
    <cellStyle name="Обычный 12" xfId="1997"/>
    <cellStyle name="Обычный 12 2" xfId="1998"/>
    <cellStyle name="Обычный 12 2 2" xfId="1999"/>
    <cellStyle name="Обычный 12 2 2 2" xfId="2000"/>
    <cellStyle name="Обычный 12 2 2 3" xfId="2001"/>
    <cellStyle name="Обычный 12 2 3" xfId="2002"/>
    <cellStyle name="Обычный 12 2 3 2" xfId="2003"/>
    <cellStyle name="Обычный 12 2 3 3" xfId="2004"/>
    <cellStyle name="Обычный 12 2 4" xfId="2005"/>
    <cellStyle name="Обычный 12 2 5" xfId="2006"/>
    <cellStyle name="Обычный 12 3" xfId="2007"/>
    <cellStyle name="Обычный 12 3 2" xfId="2008"/>
    <cellStyle name="Обычный 12 3 3" xfId="2009"/>
    <cellStyle name="Обычный 12 4" xfId="2010"/>
    <cellStyle name="Обычный 12 4 2" xfId="2011"/>
    <cellStyle name="Обычный 12 4 3" xfId="2012"/>
    <cellStyle name="Обычный 12 5" xfId="2013"/>
    <cellStyle name="Обычный 12 6" xfId="2014"/>
    <cellStyle name="Обычный 13" xfId="2015"/>
    <cellStyle name="Обычный 13 2" xfId="2016"/>
    <cellStyle name="Обычный 13 2 2" xfId="2017"/>
    <cellStyle name="Обычный 13 2 2 2" xfId="2018"/>
    <cellStyle name="Обычный 13 2 2 3" xfId="2019"/>
    <cellStyle name="Обычный 13 2 3" xfId="2020"/>
    <cellStyle name="Обычный 13 2 3 2" xfId="2021"/>
    <cellStyle name="Обычный 13 2 3 3" xfId="2022"/>
    <cellStyle name="Обычный 13 2 4" xfId="2023"/>
    <cellStyle name="Обычный 13 2 5" xfId="2024"/>
    <cellStyle name="Обычный 13 3" xfId="2025"/>
    <cellStyle name="Обычный 13 3 2" xfId="2026"/>
    <cellStyle name="Обычный 13 3 3" xfId="2027"/>
    <cellStyle name="Обычный 13 4" xfId="2028"/>
    <cellStyle name="Обычный 13 4 2" xfId="2029"/>
    <cellStyle name="Обычный 13 4 3" xfId="2030"/>
    <cellStyle name="Обычный 13 5" xfId="2031"/>
    <cellStyle name="Обычный 13 6" xfId="2032"/>
    <cellStyle name="Обычный 14" xfId="2033"/>
    <cellStyle name="Обычный 14 2" xfId="2034"/>
    <cellStyle name="Обычный 14 2 2" xfId="2035"/>
    <cellStyle name="Обычный 14 2 2 2" xfId="2036"/>
    <cellStyle name="Обычный 14 2 2 3" xfId="2037"/>
    <cellStyle name="Обычный 14 2 3" xfId="2038"/>
    <cellStyle name="Обычный 14 2 3 2" xfId="2039"/>
    <cellStyle name="Обычный 14 2 3 3" xfId="2040"/>
    <cellStyle name="Обычный 14 2 4" xfId="2041"/>
    <cellStyle name="Обычный 14 2 5" xfId="2042"/>
    <cellStyle name="Обычный 14 3" xfId="2043"/>
    <cellStyle name="Обычный 14 3 2" xfId="2044"/>
    <cellStyle name="Обычный 14 3 3" xfId="2045"/>
    <cellStyle name="Обычный 14 4" xfId="2046"/>
    <cellStyle name="Обычный 14 4 2" xfId="2047"/>
    <cellStyle name="Обычный 14 4 3" xfId="2048"/>
    <cellStyle name="Обычный 14 5" xfId="2049"/>
    <cellStyle name="Обычный 14 6" xfId="2050"/>
    <cellStyle name="Обычный 15" xfId="2051"/>
    <cellStyle name="Обычный 15 2" xfId="2052"/>
    <cellStyle name="Обычный 15 2 2" xfId="2053"/>
    <cellStyle name="Обычный 15 2 2 2" xfId="2054"/>
    <cellStyle name="Обычный 15 2 2 3" xfId="2055"/>
    <cellStyle name="Обычный 15 2 3" xfId="2056"/>
    <cellStyle name="Обычный 15 2 3 2" xfId="2057"/>
    <cellStyle name="Обычный 15 2 3 3" xfId="2058"/>
    <cellStyle name="Обычный 15 2 4" xfId="2059"/>
    <cellStyle name="Обычный 15 2 5" xfId="2060"/>
    <cellStyle name="Обычный 15 3" xfId="2061"/>
    <cellStyle name="Обычный 15 3 2" xfId="2062"/>
    <cellStyle name="Обычный 15 3 3" xfId="2063"/>
    <cellStyle name="Обычный 15 4" xfId="2064"/>
    <cellStyle name="Обычный 15 4 2" xfId="2065"/>
    <cellStyle name="Обычный 15 4 3" xfId="2066"/>
    <cellStyle name="Обычный 15 5" xfId="2067"/>
    <cellStyle name="Обычный 15 6" xfId="2068"/>
    <cellStyle name="Обычный 16" xfId="2069"/>
    <cellStyle name="Обычный 16 2" xfId="2070"/>
    <cellStyle name="Обычный 16 2 2" xfId="2071"/>
    <cellStyle name="Обычный 16 2 2 2" xfId="2072"/>
    <cellStyle name="Обычный 16 2 2 3" xfId="2073"/>
    <cellStyle name="Обычный 16 2 3" xfId="2074"/>
    <cellStyle name="Обычный 16 2 3 2" xfId="2075"/>
    <cellStyle name="Обычный 16 2 3 3" xfId="2076"/>
    <cellStyle name="Обычный 16 2 4" xfId="2077"/>
    <cellStyle name="Обычный 16 2 5" xfId="2078"/>
    <cellStyle name="Обычный 16 3" xfId="2079"/>
    <cellStyle name="Обычный 16 3 2" xfId="2080"/>
    <cellStyle name="Обычный 16 3 3" xfId="2081"/>
    <cellStyle name="Обычный 16 4" xfId="2082"/>
    <cellStyle name="Обычный 16 4 2" xfId="2083"/>
    <cellStyle name="Обычный 16 4 3" xfId="2084"/>
    <cellStyle name="Обычный 16 5" xfId="2085"/>
    <cellStyle name="Обычный 16 6" xfId="2086"/>
    <cellStyle name="Обычный 17" xfId="2087"/>
    <cellStyle name="Обычный 17 2" xfId="2088"/>
    <cellStyle name="Обычный 17 2 2" xfId="2089"/>
    <cellStyle name="Обычный 17 2 2 2" xfId="2090"/>
    <cellStyle name="Обычный 17 2 2 3" xfId="2091"/>
    <cellStyle name="Обычный 17 2 3" xfId="2092"/>
    <cellStyle name="Обычный 17 2 3 2" xfId="2093"/>
    <cellStyle name="Обычный 17 2 3 3" xfId="2094"/>
    <cellStyle name="Обычный 17 2 4" xfId="2095"/>
    <cellStyle name="Обычный 17 2 5" xfId="2096"/>
    <cellStyle name="Обычный 17 3" xfId="2097"/>
    <cellStyle name="Обычный 17 3 2" xfId="2098"/>
    <cellStyle name="Обычный 17 3 3" xfId="2099"/>
    <cellStyle name="Обычный 17 4" xfId="2100"/>
    <cellStyle name="Обычный 17 4 2" xfId="2101"/>
    <cellStyle name="Обычный 17 4 3" xfId="2102"/>
    <cellStyle name="Обычный 17 5" xfId="2103"/>
    <cellStyle name="Обычный 17 6" xfId="2104"/>
    <cellStyle name="Обычный 18" xfId="2105"/>
    <cellStyle name="Обычный 18 2" xfId="2106"/>
    <cellStyle name="Обычный 18 2 2" xfId="2107"/>
    <cellStyle name="Обычный 18 2 2 2" xfId="2108"/>
    <cellStyle name="Обычный 18 2 2 3" xfId="2109"/>
    <cellStyle name="Обычный 18 2 3" xfId="2110"/>
    <cellStyle name="Обычный 18 2 3 2" xfId="2111"/>
    <cellStyle name="Обычный 18 2 3 3" xfId="2112"/>
    <cellStyle name="Обычный 18 2 4" xfId="2113"/>
    <cellStyle name="Обычный 18 2 5" xfId="2114"/>
    <cellStyle name="Обычный 18 3" xfId="2115"/>
    <cellStyle name="Обычный 18 3 2" xfId="2116"/>
    <cellStyle name="Обычный 18 3 3" xfId="2117"/>
    <cellStyle name="Обычный 18 4" xfId="2118"/>
    <cellStyle name="Обычный 18 4 2" xfId="2119"/>
    <cellStyle name="Обычный 18 4 3" xfId="2120"/>
    <cellStyle name="Обычный 18 5" xfId="2121"/>
    <cellStyle name="Обычный 18 6" xfId="2122"/>
    <cellStyle name="Обычный 19" xfId="2123"/>
    <cellStyle name="Обычный 19 2" xfId="2124"/>
    <cellStyle name="Обычный 19 2 2" xfId="2125"/>
    <cellStyle name="Обычный 19 2 2 2" xfId="2126"/>
    <cellStyle name="Обычный 19 2 2 3" xfId="2127"/>
    <cellStyle name="Обычный 19 2 3" xfId="2128"/>
    <cellStyle name="Обычный 19 2 3 2" xfId="2129"/>
    <cellStyle name="Обычный 19 2 3 3" xfId="2130"/>
    <cellStyle name="Обычный 19 2 4" xfId="2131"/>
    <cellStyle name="Обычный 19 2 5" xfId="2132"/>
    <cellStyle name="Обычный 19 3" xfId="2133"/>
    <cellStyle name="Обычный 19 3 2" xfId="2134"/>
    <cellStyle name="Обычный 19 3 3" xfId="2135"/>
    <cellStyle name="Обычный 19 4" xfId="2136"/>
    <cellStyle name="Обычный 19 4 2" xfId="2137"/>
    <cellStyle name="Обычный 19 4 3" xfId="2138"/>
    <cellStyle name="Обычный 19 5" xfId="2139"/>
    <cellStyle name="Обычный 19 6" xfId="2140"/>
    <cellStyle name="Обычный 2" xfId="2141"/>
    <cellStyle name="Обычный 2 10" xfId="2142"/>
    <cellStyle name="Обычный 2 10 2" xfId="2143"/>
    <cellStyle name="Обычный 2 10 2 2" xfId="2144"/>
    <cellStyle name="Обычный 2 10 2 2 2" xfId="2145"/>
    <cellStyle name="Обычный 2 10 2 2 3" xfId="2146"/>
    <cellStyle name="Обычный 2 10 2 3" xfId="2147"/>
    <cellStyle name="Обычный 2 10 2 3 2" xfId="2148"/>
    <cellStyle name="Обычный 2 10 2 3 3" xfId="2149"/>
    <cellStyle name="Обычный 2 10 2 4" xfId="2150"/>
    <cellStyle name="Обычный 2 10 2 5" xfId="2151"/>
    <cellStyle name="Обычный 2 10 3" xfId="2152"/>
    <cellStyle name="Обычный 2 10 3 2" xfId="2153"/>
    <cellStyle name="Обычный 2 10 3 3" xfId="2154"/>
    <cellStyle name="Обычный 2 10 4" xfId="2155"/>
    <cellStyle name="Обычный 2 10 4 2" xfId="2156"/>
    <cellStyle name="Обычный 2 10 4 3" xfId="2157"/>
    <cellStyle name="Обычный 2 10 5" xfId="2158"/>
    <cellStyle name="Обычный 2 10 6" xfId="2159"/>
    <cellStyle name="Обычный 2 11" xfId="2160"/>
    <cellStyle name="Обычный 2 11 2" xfId="2161"/>
    <cellStyle name="Обычный 2 11 2 2" xfId="2162"/>
    <cellStyle name="Обычный 2 11 2 2 2" xfId="2163"/>
    <cellStyle name="Обычный 2 11 2 2 3" xfId="2164"/>
    <cellStyle name="Обычный 2 11 2 3" xfId="2165"/>
    <cellStyle name="Обычный 2 11 2 3 2" xfId="2166"/>
    <cellStyle name="Обычный 2 11 2 3 3" xfId="2167"/>
    <cellStyle name="Обычный 2 11 2 4" xfId="2168"/>
    <cellStyle name="Обычный 2 11 2 5" xfId="2169"/>
    <cellStyle name="Обычный 2 11 3" xfId="2170"/>
    <cellStyle name="Обычный 2 11 3 2" xfId="2171"/>
    <cellStyle name="Обычный 2 11 3 3" xfId="2172"/>
    <cellStyle name="Обычный 2 11 4" xfId="2173"/>
    <cellStyle name="Обычный 2 11 4 2" xfId="2174"/>
    <cellStyle name="Обычный 2 11 4 3" xfId="2175"/>
    <cellStyle name="Обычный 2 11 5" xfId="2176"/>
    <cellStyle name="Обычный 2 11 6" xfId="2177"/>
    <cellStyle name="Обычный 2 12" xfId="2178"/>
    <cellStyle name="Обычный 2 12 2" xfId="2179"/>
    <cellStyle name="Обычный 2 12 3" xfId="2180"/>
    <cellStyle name="Обычный 2 13" xfId="2181"/>
    <cellStyle name="Обычный 2 14" xfId="2182"/>
    <cellStyle name="Обычный 2 15" xfId="2183"/>
    <cellStyle name="Обычный 2 2" xfId="2184"/>
    <cellStyle name="Обычный 2 2 10" xfId="2185"/>
    <cellStyle name="Обычный 2 2 11" xfId="2186"/>
    <cellStyle name="Обычный 2 2 2" xfId="2187"/>
    <cellStyle name="Обычный 2 2 3" xfId="2188"/>
    <cellStyle name="Обычный 2 2 4" xfId="2189"/>
    <cellStyle name="Обычный 2 2 5" xfId="2190"/>
    <cellStyle name="Обычный 2 2 6" xfId="2191"/>
    <cellStyle name="Обычный 2 2 7" xfId="2192"/>
    <cellStyle name="Обычный 2 2 7 2" xfId="2193"/>
    <cellStyle name="Обычный 2 2 7 2 2" xfId="2194"/>
    <cellStyle name="Обычный 2 2 7 2 3" xfId="2195"/>
    <cellStyle name="Обычный 2 2 7 3" xfId="2196"/>
    <cellStyle name="Обычный 2 2 7 3 2" xfId="2197"/>
    <cellStyle name="Обычный 2 2 7 3 3" xfId="2198"/>
    <cellStyle name="Обычный 2 2 7 4" xfId="2199"/>
    <cellStyle name="Обычный 2 2 7 5" xfId="2200"/>
    <cellStyle name="Обычный 2 2 8" xfId="2201"/>
    <cellStyle name="Обычный 2 2 8 2" xfId="2202"/>
    <cellStyle name="Обычный 2 2 8 3" xfId="2203"/>
    <cellStyle name="Обычный 2 2 9" xfId="2204"/>
    <cellStyle name="Обычный 2 2 9 2" xfId="2205"/>
    <cellStyle name="Обычный 2 2 9 3" xfId="2206"/>
    <cellStyle name="Обычный 2 3" xfId="2207"/>
    <cellStyle name="Обычный 2 3 2" xfId="2208"/>
    <cellStyle name="Обычный 2 3 2 2" xfId="2209"/>
    <cellStyle name="Обычный 2 3 2 2 2" xfId="2210"/>
    <cellStyle name="Обычный 2 3 2 2 3" xfId="2211"/>
    <cellStyle name="Обычный 2 3 2 3" xfId="2212"/>
    <cellStyle name="Обычный 2 3 2 3 2" xfId="2213"/>
    <cellStyle name="Обычный 2 3 2 3 3" xfId="2214"/>
    <cellStyle name="Обычный 2 3 2 4" xfId="2215"/>
    <cellStyle name="Обычный 2 3 2 5" xfId="2216"/>
    <cellStyle name="Обычный 2 3 3" xfId="2217"/>
    <cellStyle name="Обычный 2 3 3 2" xfId="2218"/>
    <cellStyle name="Обычный 2 3 3 3" xfId="2219"/>
    <cellStyle name="Обычный 2 3 4" xfId="2220"/>
    <cellStyle name="Обычный 2 3 4 2" xfId="2221"/>
    <cellStyle name="Обычный 2 3 4 3" xfId="2222"/>
    <cellStyle name="Обычный 2 3 5" xfId="2223"/>
    <cellStyle name="Обычный 2 3 6" xfId="2224"/>
    <cellStyle name="Обычный 2 4" xfId="2225"/>
    <cellStyle name="Обычный 2 4 2" xfId="2226"/>
    <cellStyle name="Обычный 2 4 2 2" xfId="2227"/>
    <cellStyle name="Обычный 2 4 2 2 2" xfId="2228"/>
    <cellStyle name="Обычный 2 4 2 2 3" xfId="2229"/>
    <cellStyle name="Обычный 2 4 2 3" xfId="2230"/>
    <cellStyle name="Обычный 2 4 2 3 2" xfId="2231"/>
    <cellStyle name="Обычный 2 4 2 3 3" xfId="2232"/>
    <cellStyle name="Обычный 2 4 2 4" xfId="2233"/>
    <cellStyle name="Обычный 2 4 2 5" xfId="2234"/>
    <cellStyle name="Обычный 2 4 3" xfId="2235"/>
    <cellStyle name="Обычный 2 4 3 2" xfId="2236"/>
    <cellStyle name="Обычный 2 4 3 3" xfId="2237"/>
    <cellStyle name="Обычный 2 4 4" xfId="2238"/>
    <cellStyle name="Обычный 2 4 4 2" xfId="2239"/>
    <cellStyle name="Обычный 2 4 4 3" xfId="2240"/>
    <cellStyle name="Обычный 2 4 5" xfId="2241"/>
    <cellStyle name="Обычный 2 4 6" xfId="2242"/>
    <cellStyle name="Обычный 2 5" xfId="2243"/>
    <cellStyle name="Обычный 2 5 2" xfId="2244"/>
    <cellStyle name="Обычный 2 5 2 2" xfId="2245"/>
    <cellStyle name="Обычный 2 5 2 2 2" xfId="2246"/>
    <cellStyle name="Обычный 2 5 2 2 3" xfId="2247"/>
    <cellStyle name="Обычный 2 5 2 3" xfId="2248"/>
    <cellStyle name="Обычный 2 5 2 3 2" xfId="2249"/>
    <cellStyle name="Обычный 2 5 2 3 3" xfId="2250"/>
    <cellStyle name="Обычный 2 5 2 4" xfId="2251"/>
    <cellStyle name="Обычный 2 5 2 5" xfId="2252"/>
    <cellStyle name="Обычный 2 5 3" xfId="2253"/>
    <cellStyle name="Обычный 2 5 3 2" xfId="2254"/>
    <cellStyle name="Обычный 2 5 3 3" xfId="2255"/>
    <cellStyle name="Обычный 2 5 4" xfId="2256"/>
    <cellStyle name="Обычный 2 5 4 2" xfId="2257"/>
    <cellStyle name="Обычный 2 5 4 3" xfId="2258"/>
    <cellStyle name="Обычный 2 5 5" xfId="2259"/>
    <cellStyle name="Обычный 2 5 6" xfId="2260"/>
    <cellStyle name="Обычный 2 6" xfId="2261"/>
    <cellStyle name="Обычный 2 6 2" xfId="2262"/>
    <cellStyle name="Обычный 2 6 2 2" xfId="2263"/>
    <cellStyle name="Обычный 2 6 2 2 2" xfId="2264"/>
    <cellStyle name="Обычный 2 6 2 2 3" xfId="2265"/>
    <cellStyle name="Обычный 2 6 2 3" xfId="2266"/>
    <cellStyle name="Обычный 2 6 2 3 2" xfId="2267"/>
    <cellStyle name="Обычный 2 6 2 3 3" xfId="2268"/>
    <cellStyle name="Обычный 2 6 2 4" xfId="2269"/>
    <cellStyle name="Обычный 2 6 2 5" xfId="2270"/>
    <cellStyle name="Обычный 2 6 3" xfId="2271"/>
    <cellStyle name="Обычный 2 6 3 2" xfId="2272"/>
    <cellStyle name="Обычный 2 6 3 3" xfId="2273"/>
    <cellStyle name="Обычный 2 6 4" xfId="2274"/>
    <cellStyle name="Обычный 2 6 4 2" xfId="2275"/>
    <cellStyle name="Обычный 2 6 4 3" xfId="2276"/>
    <cellStyle name="Обычный 2 6 5" xfId="2277"/>
    <cellStyle name="Обычный 2 6 6" xfId="2278"/>
    <cellStyle name="Обычный 2 7" xfId="2279"/>
    <cellStyle name="Обычный 2 7 2" xfId="2280"/>
    <cellStyle name="Обычный 2 7 2 2" xfId="2281"/>
    <cellStyle name="Обычный 2 7 2 2 2" xfId="2282"/>
    <cellStyle name="Обычный 2 7 2 2 3" xfId="2283"/>
    <cellStyle name="Обычный 2 7 2 3" xfId="2284"/>
    <cellStyle name="Обычный 2 7 2 3 2" xfId="2285"/>
    <cellStyle name="Обычный 2 7 2 3 3" xfId="2286"/>
    <cellStyle name="Обычный 2 7 2 4" xfId="2287"/>
    <cellStyle name="Обычный 2 7 2 5" xfId="2288"/>
    <cellStyle name="Обычный 2 7 3" xfId="2289"/>
    <cellStyle name="Обычный 2 7 3 2" xfId="2290"/>
    <cellStyle name="Обычный 2 7 3 3" xfId="2291"/>
    <cellStyle name="Обычный 2 7 4" xfId="2292"/>
    <cellStyle name="Обычный 2 7 4 2" xfId="2293"/>
    <cellStyle name="Обычный 2 7 4 3" xfId="2294"/>
    <cellStyle name="Обычный 2 7 5" xfId="2295"/>
    <cellStyle name="Обычный 2 7 6" xfId="2296"/>
    <cellStyle name="Обычный 2 8" xfId="2297"/>
    <cellStyle name="Обычный 2 8 2" xfId="2298"/>
    <cellStyle name="Обычный 2 8 2 2" xfId="2299"/>
    <cellStyle name="Обычный 2 8 2 2 2" xfId="2300"/>
    <cellStyle name="Обычный 2 8 2 2 3" xfId="2301"/>
    <cellStyle name="Обычный 2 8 2 3" xfId="2302"/>
    <cellStyle name="Обычный 2 8 2 3 2" xfId="2303"/>
    <cellStyle name="Обычный 2 8 2 3 3" xfId="2304"/>
    <cellStyle name="Обычный 2 8 2 4" xfId="2305"/>
    <cellStyle name="Обычный 2 8 2 5" xfId="2306"/>
    <cellStyle name="Обычный 2 8 3" xfId="2307"/>
    <cellStyle name="Обычный 2 8 3 2" xfId="2308"/>
    <cellStyle name="Обычный 2 8 3 3" xfId="2309"/>
    <cellStyle name="Обычный 2 8 4" xfId="2310"/>
    <cellStyle name="Обычный 2 8 4 2" xfId="2311"/>
    <cellStyle name="Обычный 2 8 4 3" xfId="2312"/>
    <cellStyle name="Обычный 2 8 5" xfId="2313"/>
    <cellStyle name="Обычный 2 8 6" xfId="2314"/>
    <cellStyle name="Обычный 2 9" xfId="2315"/>
    <cellStyle name="Обычный 2 9 2" xfId="2316"/>
    <cellStyle name="Обычный 2 9 2 2" xfId="2317"/>
    <cellStyle name="Обычный 2 9 2 2 2" xfId="2318"/>
    <cellStyle name="Обычный 2 9 2 2 3" xfId="2319"/>
    <cellStyle name="Обычный 2 9 2 3" xfId="2320"/>
    <cellStyle name="Обычный 2 9 2 3 2" xfId="2321"/>
    <cellStyle name="Обычный 2 9 2 3 3" xfId="2322"/>
    <cellStyle name="Обычный 2 9 2 4" xfId="2323"/>
    <cellStyle name="Обычный 2 9 2 5" xfId="2324"/>
    <cellStyle name="Обычный 2 9 3" xfId="2325"/>
    <cellStyle name="Обычный 2 9 3 2" xfId="2326"/>
    <cellStyle name="Обычный 2 9 3 3" xfId="2327"/>
    <cellStyle name="Обычный 2 9 4" xfId="2328"/>
    <cellStyle name="Обычный 2 9 4 2" xfId="2329"/>
    <cellStyle name="Обычный 2 9 4 3" xfId="2330"/>
    <cellStyle name="Обычный 2 9 5" xfId="2331"/>
    <cellStyle name="Обычный 2 9 6" xfId="2332"/>
    <cellStyle name="Обычный 20" xfId="2333"/>
    <cellStyle name="Обычный 20 2" xfId="2334"/>
    <cellStyle name="Обычный 20 2 2" xfId="2335"/>
    <cellStyle name="Обычный 20 2 2 2" xfId="2336"/>
    <cellStyle name="Обычный 20 2 2 3" xfId="2337"/>
    <cellStyle name="Обычный 20 2 3" xfId="2338"/>
    <cellStyle name="Обычный 20 2 3 2" xfId="2339"/>
    <cellStyle name="Обычный 20 2 3 3" xfId="2340"/>
    <cellStyle name="Обычный 20 2 4" xfId="2341"/>
    <cellStyle name="Обычный 20 2 5" xfId="2342"/>
    <cellStyle name="Обычный 20 3" xfId="2343"/>
    <cellStyle name="Обычный 20 3 2" xfId="2344"/>
    <cellStyle name="Обычный 20 3 3" xfId="2345"/>
    <cellStyle name="Обычный 20 4" xfId="2346"/>
    <cellStyle name="Обычный 20 4 2" xfId="2347"/>
    <cellStyle name="Обычный 20 4 3" xfId="2348"/>
    <cellStyle name="Обычный 20 5" xfId="2349"/>
    <cellStyle name="Обычный 20 6" xfId="2350"/>
    <cellStyle name="Обычный 21" xfId="2351"/>
    <cellStyle name="Обычный 21 2" xfId="2352"/>
    <cellStyle name="Обычный 21 2 2" xfId="2353"/>
    <cellStyle name="Обычный 21 2 2 2" xfId="2354"/>
    <cellStyle name="Обычный 21 2 2 3" xfId="2355"/>
    <cellStyle name="Обычный 21 2 3" xfId="2356"/>
    <cellStyle name="Обычный 21 2 3 2" xfId="2357"/>
    <cellStyle name="Обычный 21 2 3 3" xfId="2358"/>
    <cellStyle name="Обычный 21 2 4" xfId="2359"/>
    <cellStyle name="Обычный 21 2 5" xfId="2360"/>
    <cellStyle name="Обычный 21 3" xfId="2361"/>
    <cellStyle name="Обычный 21 3 2" xfId="2362"/>
    <cellStyle name="Обычный 21 3 3" xfId="2363"/>
    <cellStyle name="Обычный 21 4" xfId="2364"/>
    <cellStyle name="Обычный 21 4 2" xfId="2365"/>
    <cellStyle name="Обычный 21 4 3" xfId="2366"/>
    <cellStyle name="Обычный 21 5" xfId="2367"/>
    <cellStyle name="Обычный 21 6" xfId="2368"/>
    <cellStyle name="Обычный 22" xfId="2369"/>
    <cellStyle name="Обычный 22 2" xfId="2370"/>
    <cellStyle name="Обычный 22 2 2" xfId="2371"/>
    <cellStyle name="Обычный 22 3" xfId="2372"/>
    <cellStyle name="Обычный 22 3 2" xfId="2373"/>
    <cellStyle name="Обычный 22 4" xfId="2374"/>
    <cellStyle name="Обычный 22 4 2" xfId="2375"/>
    <cellStyle name="Обычный 22 5" xfId="2376"/>
    <cellStyle name="Обычный 22 5 2" xfId="2377"/>
    <cellStyle name="Обычный 22 6" xfId="2378"/>
    <cellStyle name="Обычный 22 6 2" xfId="2379"/>
    <cellStyle name="Обычный 23" xfId="2380"/>
    <cellStyle name="Обычный 23 2" xfId="2381"/>
    <cellStyle name="Обычный 23 2 2" xfId="2382"/>
    <cellStyle name="Обычный 23 2 2 2" xfId="2383"/>
    <cellStyle name="Обычный 23 2 2 3" xfId="2384"/>
    <cellStyle name="Обычный 23 2 3" xfId="2385"/>
    <cellStyle name="Обычный 23 2 3 2" xfId="2386"/>
    <cellStyle name="Обычный 23 2 3 3" xfId="2387"/>
    <cellStyle name="Обычный 23 2 4" xfId="2388"/>
    <cellStyle name="Обычный 23 2 5" xfId="2389"/>
    <cellStyle name="Обычный 23 3" xfId="2390"/>
    <cellStyle name="Обычный 23 3 2" xfId="2391"/>
    <cellStyle name="Обычный 23 3 3" xfId="2392"/>
    <cellStyle name="Обычный 23 4" xfId="2393"/>
    <cellStyle name="Обычный 23 4 2" xfId="2394"/>
    <cellStyle name="Обычный 23 4 3" xfId="2395"/>
    <cellStyle name="Обычный 23 5" xfId="2396"/>
    <cellStyle name="Обычный 23 6" xfId="2397"/>
    <cellStyle name="Обычный 24" xfId="2398"/>
    <cellStyle name="Обычный 24 2" xfId="2399"/>
    <cellStyle name="Обычный 24 2 2" xfId="2400"/>
    <cellStyle name="Обычный 24 2 2 2" xfId="2401"/>
    <cellStyle name="Обычный 24 2 2 3" xfId="2402"/>
    <cellStyle name="Обычный 24 2 3" xfId="2403"/>
    <cellStyle name="Обычный 24 2 3 2" xfId="2404"/>
    <cellStyle name="Обычный 24 2 3 3" xfId="2405"/>
    <cellStyle name="Обычный 24 2 4" xfId="2406"/>
    <cellStyle name="Обычный 24 2 5" xfId="2407"/>
    <cellStyle name="Обычный 24 3" xfId="2408"/>
    <cellStyle name="Обычный 24 3 2" xfId="2409"/>
    <cellStyle name="Обычный 24 3 3" xfId="2410"/>
    <cellStyle name="Обычный 24 4" xfId="2411"/>
    <cellStyle name="Обычный 24 4 2" xfId="2412"/>
    <cellStyle name="Обычный 24 4 3" xfId="2413"/>
    <cellStyle name="Обычный 24 5" xfId="2414"/>
    <cellStyle name="Обычный 24 6" xfId="2415"/>
    <cellStyle name="Обычный 25" xfId="2416"/>
    <cellStyle name="Обычный 25 2" xfId="2417"/>
    <cellStyle name="Обычный 25 2 2" xfId="2418"/>
    <cellStyle name="Обычный 25 2 2 2" xfId="2419"/>
    <cellStyle name="Обычный 25 2 2 3" xfId="2420"/>
    <cellStyle name="Обычный 25 2 3" xfId="2421"/>
    <cellStyle name="Обычный 25 2 3 2" xfId="2422"/>
    <cellStyle name="Обычный 25 2 3 3" xfId="2423"/>
    <cellStyle name="Обычный 25 2 4" xfId="2424"/>
    <cellStyle name="Обычный 25 2 5" xfId="2425"/>
    <cellStyle name="Обычный 25 3" xfId="2426"/>
    <cellStyle name="Обычный 25 3 2" xfId="2427"/>
    <cellStyle name="Обычный 25 3 3" xfId="2428"/>
    <cellStyle name="Обычный 25 4" xfId="2429"/>
    <cellStyle name="Обычный 25 4 2" xfId="2430"/>
    <cellStyle name="Обычный 25 4 3" xfId="2431"/>
    <cellStyle name="Обычный 25 5" xfId="2432"/>
    <cellStyle name="Обычный 25 6" xfId="2433"/>
    <cellStyle name="Обычный 26" xfId="2434"/>
    <cellStyle name="Обычный 26 2" xfId="2435"/>
    <cellStyle name="Обычный 26 2 2" xfId="2436"/>
    <cellStyle name="Обычный 26 2 2 2" xfId="2437"/>
    <cellStyle name="Обычный 26 2 2 3" xfId="2438"/>
    <cellStyle name="Обычный 26 2 3" xfId="2439"/>
    <cellStyle name="Обычный 26 2 3 2" xfId="2440"/>
    <cellStyle name="Обычный 26 2 3 3" xfId="2441"/>
    <cellStyle name="Обычный 26 2 4" xfId="2442"/>
    <cellStyle name="Обычный 26 2 5" xfId="2443"/>
    <cellStyle name="Обычный 26 3" xfId="2444"/>
    <cellStyle name="Обычный 26 3 2" xfId="2445"/>
    <cellStyle name="Обычный 26 3 3" xfId="2446"/>
    <cellStyle name="Обычный 26 4" xfId="2447"/>
    <cellStyle name="Обычный 26 4 2" xfId="2448"/>
    <cellStyle name="Обычный 26 4 3" xfId="2449"/>
    <cellStyle name="Обычный 26 5" xfId="2450"/>
    <cellStyle name="Обычный 26 6" xfId="2451"/>
    <cellStyle name="Обычный 27" xfId="2452"/>
    <cellStyle name="Обычный 27 2" xfId="2453"/>
    <cellStyle name="Обычный 27 2 2" xfId="2454"/>
    <cellStyle name="Обычный 27 2 2 2" xfId="2455"/>
    <cellStyle name="Обычный 27 2 2 3" xfId="2456"/>
    <cellStyle name="Обычный 27 2 3" xfId="2457"/>
    <cellStyle name="Обычный 27 2 3 2" xfId="2458"/>
    <cellStyle name="Обычный 27 2 3 3" xfId="2459"/>
    <cellStyle name="Обычный 27 2 4" xfId="2460"/>
    <cellStyle name="Обычный 27 2 5" xfId="2461"/>
    <cellStyle name="Обычный 27 3" xfId="2462"/>
    <cellStyle name="Обычный 27 3 2" xfId="2463"/>
    <cellStyle name="Обычный 27 3 3" xfId="2464"/>
    <cellStyle name="Обычный 27 4" xfId="2465"/>
    <cellStyle name="Обычный 27 4 2" xfId="2466"/>
    <cellStyle name="Обычный 27 4 3" xfId="2467"/>
    <cellStyle name="Обычный 27 5" xfId="2468"/>
    <cellStyle name="Обычный 27 6" xfId="2469"/>
    <cellStyle name="Обычный 28" xfId="2470"/>
    <cellStyle name="Обычный 28 2" xfId="2471"/>
    <cellStyle name="Обычный 28 2 2" xfId="2472"/>
    <cellStyle name="Обычный 28 2 2 2" xfId="2473"/>
    <cellStyle name="Обычный 28 2 2 3" xfId="2474"/>
    <cellStyle name="Обычный 28 2 3" xfId="2475"/>
    <cellStyle name="Обычный 28 2 3 2" xfId="2476"/>
    <cellStyle name="Обычный 28 2 3 3" xfId="2477"/>
    <cellStyle name="Обычный 28 2 4" xfId="2478"/>
    <cellStyle name="Обычный 28 2 5" xfId="2479"/>
    <cellStyle name="Обычный 28 3" xfId="2480"/>
    <cellStyle name="Обычный 28 3 2" xfId="2481"/>
    <cellStyle name="Обычный 28 3 3" xfId="2482"/>
    <cellStyle name="Обычный 28 4" xfId="2483"/>
    <cellStyle name="Обычный 28 4 2" xfId="2484"/>
    <cellStyle name="Обычный 28 4 3" xfId="2485"/>
    <cellStyle name="Обычный 28 5" xfId="2486"/>
    <cellStyle name="Обычный 28 6" xfId="2487"/>
    <cellStyle name="Обычный 29" xfId="2488"/>
    <cellStyle name="Обычный 29 2" xfId="2489"/>
    <cellStyle name="Обычный 29 2 2" xfId="2490"/>
    <cellStyle name="Обычный 29 2 2 2" xfId="2491"/>
    <cellStyle name="Обычный 29 2 2 3" xfId="2492"/>
    <cellStyle name="Обычный 29 2 3" xfId="2493"/>
    <cellStyle name="Обычный 29 2 3 2" xfId="2494"/>
    <cellStyle name="Обычный 29 2 3 3" xfId="2495"/>
    <cellStyle name="Обычный 29 2 4" xfId="2496"/>
    <cellStyle name="Обычный 29 2 5" xfId="2497"/>
    <cellStyle name="Обычный 29 3" xfId="2498"/>
    <cellStyle name="Обычный 29 3 2" xfId="2499"/>
    <cellStyle name="Обычный 29 3 3" xfId="2500"/>
    <cellStyle name="Обычный 29 4" xfId="2501"/>
    <cellStyle name="Обычный 29 4 2" xfId="2502"/>
    <cellStyle name="Обычный 29 4 3" xfId="2503"/>
    <cellStyle name="Обычный 29 5" xfId="2504"/>
    <cellStyle name="Обычный 29 6" xfId="2505"/>
    <cellStyle name="Обычный 3" xfId="2506"/>
    <cellStyle name="Обычный 3 2" xfId="2507"/>
    <cellStyle name="Обычный 3 3" xfId="2508"/>
    <cellStyle name="Обычный 3 4" xfId="2509"/>
    <cellStyle name="Обычный 3 5" xfId="2510"/>
    <cellStyle name="Обычный 3 6" xfId="2511"/>
    <cellStyle name="Обычный 30" xfId="2512"/>
    <cellStyle name="Обычный 30 2" xfId="2513"/>
    <cellStyle name="Обычный 30 2 2" xfId="2514"/>
    <cellStyle name="Обычный 30 2 2 2" xfId="2515"/>
    <cellStyle name="Обычный 30 2 2 3" xfId="2516"/>
    <cellStyle name="Обычный 30 2 3" xfId="2517"/>
    <cellStyle name="Обычный 30 2 3 2" xfId="2518"/>
    <cellStyle name="Обычный 30 2 3 3" xfId="2519"/>
    <cellStyle name="Обычный 30 2 4" xfId="2520"/>
    <cellStyle name="Обычный 30 2 5" xfId="2521"/>
    <cellStyle name="Обычный 30 3" xfId="2522"/>
    <cellStyle name="Обычный 30 3 2" xfId="2523"/>
    <cellStyle name="Обычный 30 3 3" xfId="2524"/>
    <cellStyle name="Обычный 30 4" xfId="2525"/>
    <cellStyle name="Обычный 30 4 2" xfId="2526"/>
    <cellStyle name="Обычный 30 4 3" xfId="2527"/>
    <cellStyle name="Обычный 30 5" xfId="2528"/>
    <cellStyle name="Обычный 30 6" xfId="2529"/>
    <cellStyle name="Обычный 31" xfId="2530"/>
    <cellStyle name="Обычный 31 2" xfId="2531"/>
    <cellStyle name="Обычный 31 2 2" xfId="2532"/>
    <cellStyle name="Обычный 31 2 2 2" xfId="2533"/>
    <cellStyle name="Обычный 31 2 2 3" xfId="2534"/>
    <cellStyle name="Обычный 31 2 3" xfId="2535"/>
    <cellStyle name="Обычный 31 2 3 2" xfId="2536"/>
    <cellStyle name="Обычный 31 2 3 3" xfId="2537"/>
    <cellStyle name="Обычный 31 2 4" xfId="2538"/>
    <cellStyle name="Обычный 31 2 5" xfId="2539"/>
    <cellStyle name="Обычный 31 3" xfId="2540"/>
    <cellStyle name="Обычный 31 3 2" xfId="2541"/>
    <cellStyle name="Обычный 31 3 3" xfId="2542"/>
    <cellStyle name="Обычный 31 4" xfId="2543"/>
    <cellStyle name="Обычный 31 4 2" xfId="2544"/>
    <cellStyle name="Обычный 31 4 3" xfId="2545"/>
    <cellStyle name="Обычный 31 5" xfId="2546"/>
    <cellStyle name="Обычный 31 6" xfId="2547"/>
    <cellStyle name="Обычный 32" xfId="2548"/>
    <cellStyle name="Обычный 32 2" xfId="2549"/>
    <cellStyle name="Обычный 32 2 2" xfId="2550"/>
    <cellStyle name="Обычный 32 2 2 2" xfId="2551"/>
    <cellStyle name="Обычный 32 2 2 3" xfId="2552"/>
    <cellStyle name="Обычный 32 2 3" xfId="2553"/>
    <cellStyle name="Обычный 32 2 3 2" xfId="2554"/>
    <cellStyle name="Обычный 32 2 3 3" xfId="2555"/>
    <cellStyle name="Обычный 32 2 4" xfId="2556"/>
    <cellStyle name="Обычный 32 2 5" xfId="2557"/>
    <cellStyle name="Обычный 32 3" xfId="2558"/>
    <cellStyle name="Обычный 32 3 2" xfId="2559"/>
    <cellStyle name="Обычный 32 3 3" xfId="2560"/>
    <cellStyle name="Обычный 32 4" xfId="2561"/>
    <cellStyle name="Обычный 32 4 2" xfId="2562"/>
    <cellStyle name="Обычный 32 4 3" xfId="2563"/>
    <cellStyle name="Обычный 32 5" xfId="2564"/>
    <cellStyle name="Обычный 32 6" xfId="2565"/>
    <cellStyle name="Обычный 33 2" xfId="2566"/>
    <cellStyle name="Обычный 33 2 2" xfId="2567"/>
    <cellStyle name="Обычный 33 3" xfId="2568"/>
    <cellStyle name="Обычный 33 3 2" xfId="2569"/>
    <cellStyle name="Обычный 33 4" xfId="2570"/>
    <cellStyle name="Обычный 33 4 2" xfId="2571"/>
    <cellStyle name="Обычный 33 5" xfId="2572"/>
    <cellStyle name="Обычный 33 5 2" xfId="2573"/>
    <cellStyle name="Обычный 33 6" xfId="2574"/>
    <cellStyle name="Обычный 33 6 2" xfId="2575"/>
    <cellStyle name="Обычный 33 7" xfId="2576"/>
    <cellStyle name="Обычный 34" xfId="2577"/>
    <cellStyle name="Обычный 34 2" xfId="2578"/>
    <cellStyle name="Обычный 34 2 2" xfId="2579"/>
    <cellStyle name="Обычный 34 3" xfId="2580"/>
    <cellStyle name="Обычный 35" xfId="2581"/>
    <cellStyle name="Обычный 35 2" xfId="2582"/>
    <cellStyle name="Обычный 35 2 2" xfId="2583"/>
    <cellStyle name="Обычный 35 3" xfId="2584"/>
    <cellStyle name="Обычный 36" xfId="2585"/>
    <cellStyle name="Обычный 36 2" xfId="2586"/>
    <cellStyle name="Обычный 36 2 2" xfId="2587"/>
    <cellStyle name="Обычный 36 3" xfId="2588"/>
    <cellStyle name="Обычный 37" xfId="2589"/>
    <cellStyle name="Обычный 37 2" xfId="2590"/>
    <cellStyle name="Обычный 37 2 2" xfId="2591"/>
    <cellStyle name="Обычный 37 3" xfId="2592"/>
    <cellStyle name="Обычный 38" xfId="2593"/>
    <cellStyle name="Обычный 38 2" xfId="2594"/>
    <cellStyle name="Обычный 38 2 2" xfId="2595"/>
    <cellStyle name="Обычный 38 3" xfId="2596"/>
    <cellStyle name="Обычный 4" xfId="2597"/>
    <cellStyle name="Обычный 4 10" xfId="2598"/>
    <cellStyle name="Обычный 4 10 2" xfId="2599"/>
    <cellStyle name="Обычный 4 10 2 2" xfId="2600"/>
    <cellStyle name="Обычный 4 10 2 2 2" xfId="2601"/>
    <cellStyle name="Обычный 4 10 2 2 3" xfId="2602"/>
    <cellStyle name="Обычный 4 10 2 3" xfId="2603"/>
    <cellStyle name="Обычный 4 10 2 3 2" xfId="2604"/>
    <cellStyle name="Обычный 4 10 2 3 3" xfId="2605"/>
    <cellStyle name="Обычный 4 10 2 4" xfId="2606"/>
    <cellStyle name="Обычный 4 10 2 5" xfId="2607"/>
    <cellStyle name="Обычный 4 10 3" xfId="2608"/>
    <cellStyle name="Обычный 4 10 3 2" xfId="2609"/>
    <cellStyle name="Обычный 4 10 3 3" xfId="2610"/>
    <cellStyle name="Обычный 4 10 4" xfId="2611"/>
    <cellStyle name="Обычный 4 10 4 2" xfId="2612"/>
    <cellStyle name="Обычный 4 10 4 3" xfId="2613"/>
    <cellStyle name="Обычный 4 10 5" xfId="2614"/>
    <cellStyle name="Обычный 4 10 6" xfId="2615"/>
    <cellStyle name="Обычный 4 11" xfId="2616"/>
    <cellStyle name="Обычный 4 11 2" xfId="2617"/>
    <cellStyle name="Обычный 4 12" xfId="2618"/>
    <cellStyle name="Обычный 4 12 2" xfId="2619"/>
    <cellStyle name="Обычный 4 13" xfId="2620"/>
    <cellStyle name="Обычный 4 13 2" xfId="2621"/>
    <cellStyle name="Обычный 4 14" xfId="2622"/>
    <cellStyle name="Обычный 4 14 2" xfId="2623"/>
    <cellStyle name="Обычный 4 14 2 2" xfId="2624"/>
    <cellStyle name="Обычный 4 14 2 2 2" xfId="2625"/>
    <cellStyle name="Обычный 4 14 2 2 3" xfId="2626"/>
    <cellStyle name="Обычный 4 14 2 3" xfId="2627"/>
    <cellStyle name="Обычный 4 14 2 3 2" xfId="2628"/>
    <cellStyle name="Обычный 4 14 2 3 3" xfId="2629"/>
    <cellStyle name="Обычный 4 14 2 4" xfId="2630"/>
    <cellStyle name="Обычный 4 14 2 5" xfId="2631"/>
    <cellStyle name="Обычный 4 14 3" xfId="2632"/>
    <cellStyle name="Обычный 4 14 3 2" xfId="2633"/>
    <cellStyle name="Обычный 4 14 3 3" xfId="2634"/>
    <cellStyle name="Обычный 4 14 4" xfId="2635"/>
    <cellStyle name="Обычный 4 14 4 2" xfId="2636"/>
    <cellStyle name="Обычный 4 14 4 3" xfId="2637"/>
    <cellStyle name="Обычный 4 14 5" xfId="2638"/>
    <cellStyle name="Обычный 4 14 6" xfId="2639"/>
    <cellStyle name="Обычный 4 15" xfId="2640"/>
    <cellStyle name="Обычный 4 15 2" xfId="2641"/>
    <cellStyle name="Обычный 4 16" xfId="2642"/>
    <cellStyle name="Обычный 4 16 2" xfId="2643"/>
    <cellStyle name="Обычный 4 17" xfId="2644"/>
    <cellStyle name="Обычный 4 17 2" xfId="2645"/>
    <cellStyle name="Обычный 4 17 3" xfId="2646"/>
    <cellStyle name="Обычный 4 18" xfId="2647"/>
    <cellStyle name="Обычный 4 18 2" xfId="2648"/>
    <cellStyle name="Обычный 4 18 3" xfId="2649"/>
    <cellStyle name="Обычный 4 19" xfId="2650"/>
    <cellStyle name="Обычный 4 19 2" xfId="2651"/>
    <cellStyle name="Обычный 4 19 3" xfId="2652"/>
    <cellStyle name="Обычный 4 2" xfId="2653"/>
    <cellStyle name="Обычный 4 2 2" xfId="2654"/>
    <cellStyle name="Обычный 4 2 2 2" xfId="2655"/>
    <cellStyle name="Обычный 4 2 2 2 2" xfId="2656"/>
    <cellStyle name="Обычный 4 2 2 2 3" xfId="2657"/>
    <cellStyle name="Обычный 4 2 2 3" xfId="2658"/>
    <cellStyle name="Обычный 4 2 2 3 2" xfId="2659"/>
    <cellStyle name="Обычный 4 2 2 3 3" xfId="2660"/>
    <cellStyle name="Обычный 4 2 2 4" xfId="2661"/>
    <cellStyle name="Обычный 4 2 2 5" xfId="2662"/>
    <cellStyle name="Обычный 4 2 3" xfId="2663"/>
    <cellStyle name="Обычный 4 2 3 2" xfId="2664"/>
    <cellStyle name="Обычный 4 2 3 3" xfId="2665"/>
    <cellStyle name="Обычный 4 2 4" xfId="2666"/>
    <cellStyle name="Обычный 4 2 4 2" xfId="2667"/>
    <cellStyle name="Обычный 4 2 4 3" xfId="2668"/>
    <cellStyle name="Обычный 4 2 5" xfId="2669"/>
    <cellStyle name="Обычный 4 2 6" xfId="2670"/>
    <cellStyle name="Обычный 4 20" xfId="2671"/>
    <cellStyle name="Обычный 4 20 2" xfId="2672"/>
    <cellStyle name="Обычный 4 20 3" xfId="2673"/>
    <cellStyle name="Обычный 4 21" xfId="2674"/>
    <cellStyle name="Обычный 4 21 2" xfId="2675"/>
    <cellStyle name="Обычный 4 21 3" xfId="2676"/>
    <cellStyle name="Обычный 4 22" xfId="2677"/>
    <cellStyle name="Обычный 4 22 2" xfId="2678"/>
    <cellStyle name="Обычный 4 22 3" xfId="2679"/>
    <cellStyle name="Обычный 4 3" xfId="2680"/>
    <cellStyle name="Обычный 4 3 2" xfId="2681"/>
    <cellStyle name="Обычный 4 3 2 2" xfId="2682"/>
    <cellStyle name="Обычный 4 3 2 2 2" xfId="2683"/>
    <cellStyle name="Обычный 4 3 2 2 3" xfId="2684"/>
    <cellStyle name="Обычный 4 3 2 3" xfId="2685"/>
    <cellStyle name="Обычный 4 3 2 3 2" xfId="2686"/>
    <cellStyle name="Обычный 4 3 2 3 3" xfId="2687"/>
    <cellStyle name="Обычный 4 3 2 4" xfId="2688"/>
    <cellStyle name="Обычный 4 3 2 5" xfId="2689"/>
    <cellStyle name="Обычный 4 3 3" xfId="2690"/>
    <cellStyle name="Обычный 4 3 3 2" xfId="2691"/>
    <cellStyle name="Обычный 4 3 3 3" xfId="2692"/>
    <cellStyle name="Обычный 4 3 4" xfId="2693"/>
    <cellStyle name="Обычный 4 3 4 2" xfId="2694"/>
    <cellStyle name="Обычный 4 3 4 3" xfId="2695"/>
    <cellStyle name="Обычный 4 3 5" xfId="2696"/>
    <cellStyle name="Обычный 4 3 6" xfId="2697"/>
    <cellStyle name="Обычный 4 4" xfId="2698"/>
    <cellStyle name="Обычный 4 4 2" xfId="2699"/>
    <cellStyle name="Обычный 4 4 2 2" xfId="2700"/>
    <cellStyle name="Обычный 4 4 2 2 2" xfId="2701"/>
    <cellStyle name="Обычный 4 4 2 2 3" xfId="2702"/>
    <cellStyle name="Обычный 4 4 2 3" xfId="2703"/>
    <cellStyle name="Обычный 4 4 2 3 2" xfId="2704"/>
    <cellStyle name="Обычный 4 4 2 3 3" xfId="2705"/>
    <cellStyle name="Обычный 4 4 2 4" xfId="2706"/>
    <cellStyle name="Обычный 4 4 2 5" xfId="2707"/>
    <cellStyle name="Обычный 4 4 3" xfId="2708"/>
    <cellStyle name="Обычный 4 4 3 2" xfId="2709"/>
    <cellStyle name="Обычный 4 4 3 3" xfId="2710"/>
    <cellStyle name="Обычный 4 4 4" xfId="2711"/>
    <cellStyle name="Обычный 4 4 4 2" xfId="2712"/>
    <cellStyle name="Обычный 4 4 4 3" xfId="2713"/>
    <cellStyle name="Обычный 4 4 5" xfId="2714"/>
    <cellStyle name="Обычный 4 4 6" xfId="2715"/>
    <cellStyle name="Обычный 4 5" xfId="2716"/>
    <cellStyle name="Обычный 4 5 2" xfId="2717"/>
    <cellStyle name="Обычный 4 5 2 2" xfId="2718"/>
    <cellStyle name="Обычный 4 5 2 2 2" xfId="2719"/>
    <cellStyle name="Обычный 4 5 2 2 3" xfId="2720"/>
    <cellStyle name="Обычный 4 5 2 3" xfId="2721"/>
    <cellStyle name="Обычный 4 5 2 3 2" xfId="2722"/>
    <cellStyle name="Обычный 4 5 2 3 3" xfId="2723"/>
    <cellStyle name="Обычный 4 5 2 4" xfId="2724"/>
    <cellStyle name="Обычный 4 5 2 5" xfId="2725"/>
    <cellStyle name="Обычный 4 5 3" xfId="2726"/>
    <cellStyle name="Обычный 4 5 3 2" xfId="2727"/>
    <cellStyle name="Обычный 4 5 3 3" xfId="2728"/>
    <cellStyle name="Обычный 4 5 4" xfId="2729"/>
    <cellStyle name="Обычный 4 5 4 2" xfId="2730"/>
    <cellStyle name="Обычный 4 5 4 3" xfId="2731"/>
    <cellStyle name="Обычный 4 5 5" xfId="2732"/>
    <cellStyle name="Обычный 4 5 6" xfId="2733"/>
    <cellStyle name="Обычный 4 6" xfId="2734"/>
    <cellStyle name="Обычный 4 6 2" xfId="2735"/>
    <cellStyle name="Обычный 4 6 2 2" xfId="2736"/>
    <cellStyle name="Обычный 4 6 2 2 2" xfId="2737"/>
    <cellStyle name="Обычный 4 6 2 2 2 2" xfId="2738"/>
    <cellStyle name="Обычный 4 6 2 2 2 3" xfId="2739"/>
    <cellStyle name="Обычный 4 6 2 2 3" xfId="2740"/>
    <cellStyle name="Обычный 4 6 2 2 3 2" xfId="2741"/>
    <cellStyle name="Обычный 4 6 2 2 3 3" xfId="2742"/>
    <cellStyle name="Обычный 4 6 2 2 4" xfId="2743"/>
    <cellStyle name="Обычный 4 6 2 2 5" xfId="2744"/>
    <cellStyle name="Обычный 4 6 2 3" xfId="2745"/>
    <cellStyle name="Обычный 4 6 2 3 2" xfId="2746"/>
    <cellStyle name="Обычный 4 6 2 3 3" xfId="2747"/>
    <cellStyle name="Обычный 4 6 2 4" xfId="2748"/>
    <cellStyle name="Обычный 4 6 2 4 2" xfId="2749"/>
    <cellStyle name="Обычный 4 6 2 4 3" xfId="2750"/>
    <cellStyle name="Обычный 4 6 2 5" xfId="2751"/>
    <cellStyle name="Обычный 4 6 2 6" xfId="2752"/>
    <cellStyle name="Обычный 4 6 3" xfId="2753"/>
    <cellStyle name="Обычный 4 6 3 2" xfId="2754"/>
    <cellStyle name="Обычный 4 6 3 2 2" xfId="2755"/>
    <cellStyle name="Обычный 4 6 3 2 2 2" xfId="2756"/>
    <cellStyle name="Обычный 4 6 3 2 2 3" xfId="2757"/>
    <cellStyle name="Обычный 4 6 3 2 3" xfId="2758"/>
    <cellStyle name="Обычный 4 6 3 2 3 2" xfId="2759"/>
    <cellStyle name="Обычный 4 6 3 2 3 3" xfId="2760"/>
    <cellStyle name="Обычный 4 6 3 2 4" xfId="2761"/>
    <cellStyle name="Обычный 4 6 3 2 5" xfId="2762"/>
    <cellStyle name="Обычный 4 6 3 3" xfId="2763"/>
    <cellStyle name="Обычный 4 6 3 3 2" xfId="2764"/>
    <cellStyle name="Обычный 4 6 3 3 3" xfId="2765"/>
    <cellStyle name="Обычный 4 6 3 4" xfId="2766"/>
    <cellStyle name="Обычный 4 6 3 4 2" xfId="2767"/>
    <cellStyle name="Обычный 4 6 3 4 3" xfId="2768"/>
    <cellStyle name="Обычный 4 6 3 5" xfId="2769"/>
    <cellStyle name="Обычный 4 6 3 6" xfId="2770"/>
    <cellStyle name="Обычный 4 6 4" xfId="2771"/>
    <cellStyle name="Обычный 4 6 4 2" xfId="2772"/>
    <cellStyle name="Обычный 4 6 4 2 2" xfId="2773"/>
    <cellStyle name="Обычный 4 6 4 2 2 2" xfId="2774"/>
    <cellStyle name="Обычный 4 6 4 2 2 3" xfId="2775"/>
    <cellStyle name="Обычный 4 6 4 2 3" xfId="2776"/>
    <cellStyle name="Обычный 4 6 4 2 3 2" xfId="2777"/>
    <cellStyle name="Обычный 4 6 4 2 3 3" xfId="2778"/>
    <cellStyle name="Обычный 4 6 4 2 4" xfId="2779"/>
    <cellStyle name="Обычный 4 6 4 2 5" xfId="2780"/>
    <cellStyle name="Обычный 4 6 4 3" xfId="2781"/>
    <cellStyle name="Обычный 4 6 4 3 2" xfId="2782"/>
    <cellStyle name="Обычный 4 6 4 3 3" xfId="2783"/>
    <cellStyle name="Обычный 4 6 4 4" xfId="2784"/>
    <cellStyle name="Обычный 4 6 4 4 2" xfId="2785"/>
    <cellStyle name="Обычный 4 6 4 4 3" xfId="2786"/>
    <cellStyle name="Обычный 4 6 4 5" xfId="2787"/>
    <cellStyle name="Обычный 4 6 4 6" xfId="2788"/>
    <cellStyle name="Обычный 4 6 5" xfId="2789"/>
    <cellStyle name="Обычный 4 6 5 2" xfId="2790"/>
    <cellStyle name="Обычный 4 6 5 2 2" xfId="2791"/>
    <cellStyle name="Обычный 4 6 5 2 2 2" xfId="2792"/>
    <cellStyle name="Обычный 4 6 5 2 2 3" xfId="2793"/>
    <cellStyle name="Обычный 4 6 5 2 3" xfId="2794"/>
    <cellStyle name="Обычный 4 6 5 2 3 2" xfId="2795"/>
    <cellStyle name="Обычный 4 6 5 2 3 3" xfId="2796"/>
    <cellStyle name="Обычный 4 6 5 2 4" xfId="2797"/>
    <cellStyle name="Обычный 4 6 5 2 5" xfId="2798"/>
    <cellStyle name="Обычный 4 6 5 3" xfId="2799"/>
    <cellStyle name="Обычный 4 6 5 3 2" xfId="2800"/>
    <cellStyle name="Обычный 4 6 5 3 3" xfId="2801"/>
    <cellStyle name="Обычный 4 6 5 4" xfId="2802"/>
    <cellStyle name="Обычный 4 6 5 4 2" xfId="2803"/>
    <cellStyle name="Обычный 4 6 5 4 3" xfId="2804"/>
    <cellStyle name="Обычный 4 6 5 5" xfId="2805"/>
    <cellStyle name="Обычный 4 6 5 6" xfId="2806"/>
    <cellStyle name="Обычный 4 6 6" xfId="2807"/>
    <cellStyle name="Обычный 4 6 6 2" xfId="2808"/>
    <cellStyle name="Обычный 4 6 6 2 2" xfId="2809"/>
    <cellStyle name="Обычный 4 6 6 2 2 2" xfId="2810"/>
    <cellStyle name="Обычный 4 6 6 2 2 3" xfId="2811"/>
    <cellStyle name="Обычный 4 6 6 2 3" xfId="2812"/>
    <cellStyle name="Обычный 4 6 6 2 3 2" xfId="2813"/>
    <cellStyle name="Обычный 4 6 6 2 3 3" xfId="2814"/>
    <cellStyle name="Обычный 4 6 6 2 4" xfId="2815"/>
    <cellStyle name="Обычный 4 6 6 2 5" xfId="2816"/>
    <cellStyle name="Обычный 4 6 6 3" xfId="2817"/>
    <cellStyle name="Обычный 4 6 6 3 2" xfId="2818"/>
    <cellStyle name="Обычный 4 6 6 3 3" xfId="2819"/>
    <cellStyle name="Обычный 4 6 6 4" xfId="2820"/>
    <cellStyle name="Обычный 4 6 6 4 2" xfId="2821"/>
    <cellStyle name="Обычный 4 6 6 4 3" xfId="2822"/>
    <cellStyle name="Обычный 4 6 6 5" xfId="2823"/>
    <cellStyle name="Обычный 4 6 6 6" xfId="2824"/>
    <cellStyle name="Обычный 4 6 7" xfId="2825"/>
    <cellStyle name="Обычный 4 6 8" xfId="2826"/>
    <cellStyle name="Обычный 4 6 8 2" xfId="2827"/>
    <cellStyle name="Обычный 4 6 8 3" xfId="2828"/>
    <cellStyle name="Обычный 4 7" xfId="2829"/>
    <cellStyle name="Обычный 4 7 2" xfId="2830"/>
    <cellStyle name="Обычный 4 7 2 2" xfId="2831"/>
    <cellStyle name="Обычный 4 7 2 2 2" xfId="2832"/>
    <cellStyle name="Обычный 4 7 2 2 3" xfId="2833"/>
    <cellStyle name="Обычный 4 7 2 3" xfId="2834"/>
    <cellStyle name="Обычный 4 7 2 3 2" xfId="2835"/>
    <cellStyle name="Обычный 4 7 2 3 3" xfId="2836"/>
    <cellStyle name="Обычный 4 7 2 4" xfId="2837"/>
    <cellStyle name="Обычный 4 7 2 5" xfId="2838"/>
    <cellStyle name="Обычный 4 7 3" xfId="2839"/>
    <cellStyle name="Обычный 4 7 3 2" xfId="2840"/>
    <cellStyle name="Обычный 4 7 3 3" xfId="2841"/>
    <cellStyle name="Обычный 4 7 4" xfId="2842"/>
    <cellStyle name="Обычный 4 7 4 2" xfId="2843"/>
    <cellStyle name="Обычный 4 7 4 3" xfId="2844"/>
    <cellStyle name="Обычный 4 7 5" xfId="2845"/>
    <cellStyle name="Обычный 4 7 6" xfId="2846"/>
    <cellStyle name="Обычный 4 8" xfId="2847"/>
    <cellStyle name="Обычный 4 8 2" xfId="2848"/>
    <cellStyle name="Обычный 4 8 2 2" xfId="2849"/>
    <cellStyle name="Обычный 4 8 2 2 2" xfId="2850"/>
    <cellStyle name="Обычный 4 8 2 2 3" xfId="2851"/>
    <cellStyle name="Обычный 4 8 2 3" xfId="2852"/>
    <cellStyle name="Обычный 4 8 2 3 2" xfId="2853"/>
    <cellStyle name="Обычный 4 8 2 3 3" xfId="2854"/>
    <cellStyle name="Обычный 4 8 2 4" xfId="2855"/>
    <cellStyle name="Обычный 4 8 2 5" xfId="2856"/>
    <cellStyle name="Обычный 4 8 3" xfId="2857"/>
    <cellStyle name="Обычный 4 8 3 2" xfId="2858"/>
    <cellStyle name="Обычный 4 8 3 3" xfId="2859"/>
    <cellStyle name="Обычный 4 8 4" xfId="2860"/>
    <cellStyle name="Обычный 4 8 4 2" xfId="2861"/>
    <cellStyle name="Обычный 4 8 4 3" xfId="2862"/>
    <cellStyle name="Обычный 4 8 5" xfId="2863"/>
    <cellStyle name="Обычный 4 8 6" xfId="2864"/>
    <cellStyle name="Обычный 4 9" xfId="2865"/>
    <cellStyle name="Обычный 4 9 2" xfId="2866"/>
    <cellStyle name="Обычный 4 9 2 2" xfId="2867"/>
    <cellStyle name="Обычный 4 9 2 2 2" xfId="2868"/>
    <cellStyle name="Обычный 4 9 2 2 3" xfId="2869"/>
    <cellStyle name="Обычный 4 9 2 3" xfId="2870"/>
    <cellStyle name="Обычный 4 9 2 3 2" xfId="2871"/>
    <cellStyle name="Обычный 4 9 2 3 3" xfId="2872"/>
    <cellStyle name="Обычный 4 9 2 4" xfId="2873"/>
    <cellStyle name="Обычный 4 9 2 5" xfId="2874"/>
    <cellStyle name="Обычный 4 9 3" xfId="2875"/>
    <cellStyle name="Обычный 4 9 3 2" xfId="2876"/>
    <cellStyle name="Обычный 4 9 3 3" xfId="2877"/>
    <cellStyle name="Обычный 4 9 4" xfId="2878"/>
    <cellStyle name="Обычный 4 9 4 2" xfId="2879"/>
    <cellStyle name="Обычный 4 9 4 3" xfId="2880"/>
    <cellStyle name="Обычный 4 9 5" xfId="2881"/>
    <cellStyle name="Обычный 4 9 6" xfId="2882"/>
    <cellStyle name="Обычный 5" xfId="2883"/>
    <cellStyle name="Обычный 5 10" xfId="2884"/>
    <cellStyle name="Обычный 5 10 2" xfId="2885"/>
    <cellStyle name="Обычный 5 10 2 2" xfId="2886"/>
    <cellStyle name="Обычный 5 10 2 3" xfId="2887"/>
    <cellStyle name="Обычный 5 10 3" xfId="2888"/>
    <cellStyle name="Обычный 5 10 3 2" xfId="2889"/>
    <cellStyle name="Обычный 5 10 3 3" xfId="2890"/>
    <cellStyle name="Обычный 5 10 4" xfId="2891"/>
    <cellStyle name="Обычный 5 10 5" xfId="2892"/>
    <cellStyle name="Обычный 5 11" xfId="2893"/>
    <cellStyle name="Обычный 5 11 2" xfId="2894"/>
    <cellStyle name="Обычный 5 11 3" xfId="2895"/>
    <cellStyle name="Обычный 5 12" xfId="2896"/>
    <cellStyle name="Обычный 5 12 2" xfId="2897"/>
    <cellStyle name="Обычный 5 12 3" xfId="2898"/>
    <cellStyle name="Обычный 5 13" xfId="2899"/>
    <cellStyle name="Обычный 5 13 2" xfId="2900"/>
    <cellStyle name="Обычный 5 13 3" xfId="2901"/>
    <cellStyle name="Обычный 5 14" xfId="2902"/>
    <cellStyle name="Обычный 5 14 2" xfId="2903"/>
    <cellStyle name="Обычный 5 14 3" xfId="2904"/>
    <cellStyle name="Обычный 5 15" xfId="2905"/>
    <cellStyle name="Обычный 5 15 2" xfId="2906"/>
    <cellStyle name="Обычный 5 15 3" xfId="2907"/>
    <cellStyle name="Обычный 5 16" xfId="2908"/>
    <cellStyle name="Обычный 5 16 2" xfId="2909"/>
    <cellStyle name="Обычный 5 16 3" xfId="2910"/>
    <cellStyle name="Обычный 5 17" xfId="2911"/>
    <cellStyle name="Обычный 5 17 2" xfId="2912"/>
    <cellStyle name="Обычный 5 17 3" xfId="2913"/>
    <cellStyle name="Обычный 5 18" xfId="2914"/>
    <cellStyle name="Обычный 5 19" xfId="2915"/>
    <cellStyle name="Обычный 5 2" xfId="2916"/>
    <cellStyle name="Обычный 5 2 2" xfId="2917"/>
    <cellStyle name="Обычный 5 2 2 2" xfId="2918"/>
    <cellStyle name="Обычный 5 2 2 2 2" xfId="2919"/>
    <cellStyle name="Обычный 5 2 2 2 3" xfId="2920"/>
    <cellStyle name="Обычный 5 2 2 3" xfId="2921"/>
    <cellStyle name="Обычный 5 2 2 3 2" xfId="2922"/>
    <cellStyle name="Обычный 5 2 2 3 3" xfId="2923"/>
    <cellStyle name="Обычный 5 2 2 4" xfId="2924"/>
    <cellStyle name="Обычный 5 2 2 5" xfId="2925"/>
    <cellStyle name="Обычный 5 2 3" xfId="2926"/>
    <cellStyle name="Обычный 5 2 3 2" xfId="2927"/>
    <cellStyle name="Обычный 5 2 3 3" xfId="2928"/>
    <cellStyle name="Обычный 5 2 4" xfId="2929"/>
    <cellStyle name="Обычный 5 2 4 2" xfId="2930"/>
    <cellStyle name="Обычный 5 2 4 3" xfId="2931"/>
    <cellStyle name="Обычный 5 2 5" xfId="2932"/>
    <cellStyle name="Обычный 5 2 6" xfId="2933"/>
    <cellStyle name="Обычный 5 3" xfId="2934"/>
    <cellStyle name="Обычный 5 3 2" xfId="2935"/>
    <cellStyle name="Обычный 5 3 2 2" xfId="2936"/>
    <cellStyle name="Обычный 5 3 2 2 2" xfId="2937"/>
    <cellStyle name="Обычный 5 3 2 2 3" xfId="2938"/>
    <cellStyle name="Обычный 5 3 2 3" xfId="2939"/>
    <cellStyle name="Обычный 5 3 2 3 2" xfId="2940"/>
    <cellStyle name="Обычный 5 3 2 3 3" xfId="2941"/>
    <cellStyle name="Обычный 5 3 2 4" xfId="2942"/>
    <cellStyle name="Обычный 5 3 2 5" xfId="2943"/>
    <cellStyle name="Обычный 5 3 3" xfId="2944"/>
    <cellStyle name="Обычный 5 3 3 2" xfId="2945"/>
    <cellStyle name="Обычный 5 3 3 3" xfId="2946"/>
    <cellStyle name="Обычный 5 3 4" xfId="2947"/>
    <cellStyle name="Обычный 5 3 4 2" xfId="2948"/>
    <cellStyle name="Обычный 5 3 4 3" xfId="2949"/>
    <cellStyle name="Обычный 5 3 5" xfId="2950"/>
    <cellStyle name="Обычный 5 3 6" xfId="2951"/>
    <cellStyle name="Обычный 5 4" xfId="2952"/>
    <cellStyle name="Обычный 5 4 2" xfId="2953"/>
    <cellStyle name="Обычный 5 4 2 2" xfId="2954"/>
    <cellStyle name="Обычный 5 4 2 2 2" xfId="2955"/>
    <cellStyle name="Обычный 5 4 2 2 3" xfId="2956"/>
    <cellStyle name="Обычный 5 4 2 3" xfId="2957"/>
    <cellStyle name="Обычный 5 4 2 3 2" xfId="2958"/>
    <cellStyle name="Обычный 5 4 2 3 3" xfId="2959"/>
    <cellStyle name="Обычный 5 4 2 4" xfId="2960"/>
    <cellStyle name="Обычный 5 4 2 5" xfId="2961"/>
    <cellStyle name="Обычный 5 4 3" xfId="2962"/>
    <cellStyle name="Обычный 5 4 3 2" xfId="2963"/>
    <cellStyle name="Обычный 5 4 3 3" xfId="2964"/>
    <cellStyle name="Обычный 5 4 4" xfId="2965"/>
    <cellStyle name="Обычный 5 4 4 2" xfId="2966"/>
    <cellStyle name="Обычный 5 4 4 3" xfId="2967"/>
    <cellStyle name="Обычный 5 4 5" xfId="2968"/>
    <cellStyle name="Обычный 5 4 6" xfId="2969"/>
    <cellStyle name="Обычный 5 5" xfId="2970"/>
    <cellStyle name="Обычный 5 5 2" xfId="2971"/>
    <cellStyle name="Обычный 5 5 2 2" xfId="2972"/>
    <cellStyle name="Обычный 5 5 2 2 2" xfId="2973"/>
    <cellStyle name="Обычный 5 5 2 2 3" xfId="2974"/>
    <cellStyle name="Обычный 5 5 2 3" xfId="2975"/>
    <cellStyle name="Обычный 5 5 2 3 2" xfId="2976"/>
    <cellStyle name="Обычный 5 5 2 3 3" xfId="2977"/>
    <cellStyle name="Обычный 5 5 2 4" xfId="2978"/>
    <cellStyle name="Обычный 5 5 2 5" xfId="2979"/>
    <cellStyle name="Обычный 5 5 3" xfId="2980"/>
    <cellStyle name="Обычный 5 5 3 2" xfId="2981"/>
    <cellStyle name="Обычный 5 5 3 3" xfId="2982"/>
    <cellStyle name="Обычный 5 5 4" xfId="2983"/>
    <cellStyle name="Обычный 5 5 4 2" xfId="2984"/>
    <cellStyle name="Обычный 5 5 4 3" xfId="2985"/>
    <cellStyle name="Обычный 5 5 5" xfId="2986"/>
    <cellStyle name="Обычный 5 5 6" xfId="2987"/>
    <cellStyle name="Обычный 5 6" xfId="2988"/>
    <cellStyle name="Обычный 5 6 2" xfId="2989"/>
    <cellStyle name="Обычный 5 6 2 2" xfId="2990"/>
    <cellStyle name="Обычный 5 6 2 2 2" xfId="2991"/>
    <cellStyle name="Обычный 5 6 2 2 3" xfId="2992"/>
    <cellStyle name="Обычный 5 6 2 3" xfId="2993"/>
    <cellStyle name="Обычный 5 6 2 3 2" xfId="2994"/>
    <cellStyle name="Обычный 5 6 2 3 3" xfId="2995"/>
    <cellStyle name="Обычный 5 6 2 4" xfId="2996"/>
    <cellStyle name="Обычный 5 6 2 5" xfId="2997"/>
    <cellStyle name="Обычный 5 6 3" xfId="2998"/>
    <cellStyle name="Обычный 5 6 3 2" xfId="2999"/>
    <cellStyle name="Обычный 5 6 3 3" xfId="3000"/>
    <cellStyle name="Обычный 5 6 4" xfId="3001"/>
    <cellStyle name="Обычный 5 6 4 2" xfId="3002"/>
    <cellStyle name="Обычный 5 6 4 3" xfId="3003"/>
    <cellStyle name="Обычный 5 6 5" xfId="3004"/>
    <cellStyle name="Обычный 5 6 6" xfId="3005"/>
    <cellStyle name="Обычный 5 7" xfId="3006"/>
    <cellStyle name="Обычный 5 7 2" xfId="3007"/>
    <cellStyle name="Обычный 5 7 2 2" xfId="3008"/>
    <cellStyle name="Обычный 5 7 2 2 2" xfId="3009"/>
    <cellStyle name="Обычный 5 7 2 2 3" xfId="3010"/>
    <cellStyle name="Обычный 5 7 2 3" xfId="3011"/>
    <cellStyle name="Обычный 5 7 2 3 2" xfId="3012"/>
    <cellStyle name="Обычный 5 7 2 3 3" xfId="3013"/>
    <cellStyle name="Обычный 5 7 2 4" xfId="3014"/>
    <cellStyle name="Обычный 5 7 2 5" xfId="3015"/>
    <cellStyle name="Обычный 5 7 3" xfId="3016"/>
    <cellStyle name="Обычный 5 7 3 2" xfId="3017"/>
    <cellStyle name="Обычный 5 7 3 3" xfId="3018"/>
    <cellStyle name="Обычный 5 7 4" xfId="3019"/>
    <cellStyle name="Обычный 5 7 4 2" xfId="3020"/>
    <cellStyle name="Обычный 5 7 4 3" xfId="3021"/>
    <cellStyle name="Обычный 5 7 5" xfId="3022"/>
    <cellStyle name="Обычный 5 7 6" xfId="3023"/>
    <cellStyle name="Обычный 5 8" xfId="3024"/>
    <cellStyle name="Обычный 5 8 2" xfId="3025"/>
    <cellStyle name="Обычный 5 8 2 2" xfId="3026"/>
    <cellStyle name="Обычный 5 8 2 2 2" xfId="3027"/>
    <cellStyle name="Обычный 5 8 2 2 3" xfId="3028"/>
    <cellStyle name="Обычный 5 8 2 3" xfId="3029"/>
    <cellStyle name="Обычный 5 8 2 3 2" xfId="3030"/>
    <cellStyle name="Обычный 5 8 2 3 3" xfId="3031"/>
    <cellStyle name="Обычный 5 8 2 4" xfId="3032"/>
    <cellStyle name="Обычный 5 8 2 5" xfId="3033"/>
    <cellStyle name="Обычный 5 8 3" xfId="3034"/>
    <cellStyle name="Обычный 5 8 3 2" xfId="3035"/>
    <cellStyle name="Обычный 5 8 3 3" xfId="3036"/>
    <cellStyle name="Обычный 5 8 4" xfId="3037"/>
    <cellStyle name="Обычный 5 8 4 2" xfId="3038"/>
    <cellStyle name="Обычный 5 8 4 3" xfId="3039"/>
    <cellStyle name="Обычный 5 8 5" xfId="3040"/>
    <cellStyle name="Обычный 5 8 6" xfId="3041"/>
    <cellStyle name="Обычный 5 9" xfId="3042"/>
    <cellStyle name="Обычный 5 9 2" xfId="3043"/>
    <cellStyle name="Обычный 5 9 2 2" xfId="3044"/>
    <cellStyle name="Обычный 5 9 2 2 2" xfId="3045"/>
    <cellStyle name="Обычный 5 9 2 2 3" xfId="3046"/>
    <cellStyle name="Обычный 5 9 2 3" xfId="3047"/>
    <cellStyle name="Обычный 5 9 2 3 2" xfId="3048"/>
    <cellStyle name="Обычный 5 9 2 3 3" xfId="3049"/>
    <cellStyle name="Обычный 5 9 2 4" xfId="3050"/>
    <cellStyle name="Обычный 5 9 2 5" xfId="3051"/>
    <cellStyle name="Обычный 5 9 3" xfId="3052"/>
    <cellStyle name="Обычный 5 9 3 2" xfId="3053"/>
    <cellStyle name="Обычный 5 9 3 3" xfId="3054"/>
    <cellStyle name="Обычный 5 9 4" xfId="3055"/>
    <cellStyle name="Обычный 5 9 4 2" xfId="3056"/>
    <cellStyle name="Обычный 5 9 4 3" xfId="3057"/>
    <cellStyle name="Обычный 5 9 5" xfId="3058"/>
    <cellStyle name="Обычный 5 9 6" xfId="3059"/>
    <cellStyle name="Обычный 6" xfId="3060"/>
    <cellStyle name="Обычный 6 10" xfId="3061"/>
    <cellStyle name="Обычный 6 10 2" xfId="3062"/>
    <cellStyle name="Обычный 6 10 2 2" xfId="3063"/>
    <cellStyle name="Обычный 6 10 2 3" xfId="3064"/>
    <cellStyle name="Обычный 6 10 3" xfId="3065"/>
    <cellStyle name="Обычный 6 10 3 2" xfId="3066"/>
    <cellStyle name="Обычный 6 10 3 3" xfId="3067"/>
    <cellStyle name="Обычный 6 10 4" xfId="3068"/>
    <cellStyle name="Обычный 6 10 5" xfId="3069"/>
    <cellStyle name="Обычный 6 11" xfId="3070"/>
    <cellStyle name="Обычный 6 11 2" xfId="3071"/>
    <cellStyle name="Обычный 6 11 3" xfId="3072"/>
    <cellStyle name="Обычный 6 12" xfId="3073"/>
    <cellStyle name="Обычный 6 12 2" xfId="3074"/>
    <cellStyle name="Обычный 6 12 3" xfId="3075"/>
    <cellStyle name="Обычный 6 13" xfId="3076"/>
    <cellStyle name="Обычный 6 14" xfId="3077"/>
    <cellStyle name="Обычный 6 2" xfId="3078"/>
    <cellStyle name="Обычный 6 2 2" xfId="3079"/>
    <cellStyle name="Обычный 6 2 2 2" xfId="3080"/>
    <cellStyle name="Обычный 6 2 2 2 2" xfId="3081"/>
    <cellStyle name="Обычный 6 2 2 2 3" xfId="3082"/>
    <cellStyle name="Обычный 6 2 2 3" xfId="3083"/>
    <cellStyle name="Обычный 6 2 2 3 2" xfId="3084"/>
    <cellStyle name="Обычный 6 2 2 3 3" xfId="3085"/>
    <cellStyle name="Обычный 6 2 2 4" xfId="3086"/>
    <cellStyle name="Обычный 6 2 2 5" xfId="3087"/>
    <cellStyle name="Обычный 6 2 3" xfId="3088"/>
    <cellStyle name="Обычный 6 2 3 2" xfId="3089"/>
    <cellStyle name="Обычный 6 2 3 3" xfId="3090"/>
    <cellStyle name="Обычный 6 2 4" xfId="3091"/>
    <cellStyle name="Обычный 6 2 4 2" xfId="3092"/>
    <cellStyle name="Обычный 6 2 4 3" xfId="3093"/>
    <cellStyle name="Обычный 6 2 5" xfId="3094"/>
    <cellStyle name="Обычный 6 2 6" xfId="3095"/>
    <cellStyle name="Обычный 6 3" xfId="3096"/>
    <cellStyle name="Обычный 6 3 2" xfId="3097"/>
    <cellStyle name="Обычный 6 3 2 2" xfId="3098"/>
    <cellStyle name="Обычный 6 3 2 2 2" xfId="3099"/>
    <cellStyle name="Обычный 6 3 2 2 3" xfId="3100"/>
    <cellStyle name="Обычный 6 3 2 3" xfId="3101"/>
    <cellStyle name="Обычный 6 3 2 3 2" xfId="3102"/>
    <cellStyle name="Обычный 6 3 2 3 3" xfId="3103"/>
    <cellStyle name="Обычный 6 3 2 4" xfId="3104"/>
    <cellStyle name="Обычный 6 3 2 5" xfId="3105"/>
    <cellStyle name="Обычный 6 3 3" xfId="3106"/>
    <cellStyle name="Обычный 6 3 3 2" xfId="3107"/>
    <cellStyle name="Обычный 6 3 3 3" xfId="3108"/>
    <cellStyle name="Обычный 6 3 4" xfId="3109"/>
    <cellStyle name="Обычный 6 3 4 2" xfId="3110"/>
    <cellStyle name="Обычный 6 3 4 3" xfId="3111"/>
    <cellStyle name="Обычный 6 3 5" xfId="3112"/>
    <cellStyle name="Обычный 6 3 6" xfId="3113"/>
    <cellStyle name="Обычный 6 4" xfId="3114"/>
    <cellStyle name="Обычный 6 4 2" xfId="3115"/>
    <cellStyle name="Обычный 6 4 2 2" xfId="3116"/>
    <cellStyle name="Обычный 6 4 2 2 2" xfId="3117"/>
    <cellStyle name="Обычный 6 4 2 2 3" xfId="3118"/>
    <cellStyle name="Обычный 6 4 2 3" xfId="3119"/>
    <cellStyle name="Обычный 6 4 2 3 2" xfId="3120"/>
    <cellStyle name="Обычный 6 4 2 3 3" xfId="3121"/>
    <cellStyle name="Обычный 6 4 2 4" xfId="3122"/>
    <cellStyle name="Обычный 6 4 2 5" xfId="3123"/>
    <cellStyle name="Обычный 6 4 3" xfId="3124"/>
    <cellStyle name="Обычный 6 4 3 2" xfId="3125"/>
    <cellStyle name="Обычный 6 4 3 3" xfId="3126"/>
    <cellStyle name="Обычный 6 4 4" xfId="3127"/>
    <cellStyle name="Обычный 6 4 4 2" xfId="3128"/>
    <cellStyle name="Обычный 6 4 4 3" xfId="3129"/>
    <cellStyle name="Обычный 6 4 5" xfId="3130"/>
    <cellStyle name="Обычный 6 4 6" xfId="3131"/>
    <cellStyle name="Обычный 6 5" xfId="3132"/>
    <cellStyle name="Обычный 6 5 2" xfId="3133"/>
    <cellStyle name="Обычный 6 5 2 2" xfId="3134"/>
    <cellStyle name="Обычный 6 5 2 2 2" xfId="3135"/>
    <cellStyle name="Обычный 6 5 2 2 3" xfId="3136"/>
    <cellStyle name="Обычный 6 5 2 3" xfId="3137"/>
    <cellStyle name="Обычный 6 5 2 3 2" xfId="3138"/>
    <cellStyle name="Обычный 6 5 2 3 3" xfId="3139"/>
    <cellStyle name="Обычный 6 5 2 4" xfId="3140"/>
    <cellStyle name="Обычный 6 5 2 5" xfId="3141"/>
    <cellStyle name="Обычный 6 5 3" xfId="3142"/>
    <cellStyle name="Обычный 6 5 3 2" xfId="3143"/>
    <cellStyle name="Обычный 6 5 3 3" xfId="3144"/>
    <cellStyle name="Обычный 6 5 4" xfId="3145"/>
    <cellStyle name="Обычный 6 5 4 2" xfId="3146"/>
    <cellStyle name="Обычный 6 5 4 3" xfId="3147"/>
    <cellStyle name="Обычный 6 5 5" xfId="3148"/>
    <cellStyle name="Обычный 6 5 6" xfId="3149"/>
    <cellStyle name="Обычный 6 6" xfId="3150"/>
    <cellStyle name="Обычный 6 6 2" xfId="3151"/>
    <cellStyle name="Обычный 6 6 2 2" xfId="3152"/>
    <cellStyle name="Обычный 6 6 2 2 2" xfId="3153"/>
    <cellStyle name="Обычный 6 6 2 2 3" xfId="3154"/>
    <cellStyle name="Обычный 6 6 2 3" xfId="3155"/>
    <cellStyle name="Обычный 6 6 2 3 2" xfId="3156"/>
    <cellStyle name="Обычный 6 6 2 3 3" xfId="3157"/>
    <cellStyle name="Обычный 6 6 2 4" xfId="3158"/>
    <cellStyle name="Обычный 6 6 2 5" xfId="3159"/>
    <cellStyle name="Обычный 6 6 3" xfId="3160"/>
    <cellStyle name="Обычный 6 6 3 2" xfId="3161"/>
    <cellStyle name="Обычный 6 6 3 3" xfId="3162"/>
    <cellStyle name="Обычный 6 6 4" xfId="3163"/>
    <cellStyle name="Обычный 6 6 4 2" xfId="3164"/>
    <cellStyle name="Обычный 6 6 4 3" xfId="3165"/>
    <cellStyle name="Обычный 6 6 5" xfId="3166"/>
    <cellStyle name="Обычный 6 6 6" xfId="3167"/>
    <cellStyle name="Обычный 6 7" xfId="3168"/>
    <cellStyle name="Обычный 6 7 2" xfId="3169"/>
    <cellStyle name="Обычный 6 7 2 2" xfId="3170"/>
    <cellStyle name="Обычный 6 7 2 2 2" xfId="3171"/>
    <cellStyle name="Обычный 6 7 2 2 3" xfId="3172"/>
    <cellStyle name="Обычный 6 7 2 3" xfId="3173"/>
    <cellStyle name="Обычный 6 7 2 3 2" xfId="3174"/>
    <cellStyle name="Обычный 6 7 2 3 3" xfId="3175"/>
    <cellStyle name="Обычный 6 7 2 4" xfId="3176"/>
    <cellStyle name="Обычный 6 7 2 5" xfId="3177"/>
    <cellStyle name="Обычный 6 7 3" xfId="3178"/>
    <cellStyle name="Обычный 6 7 3 2" xfId="3179"/>
    <cellStyle name="Обычный 6 7 3 3" xfId="3180"/>
    <cellStyle name="Обычный 6 7 4" xfId="3181"/>
    <cellStyle name="Обычный 6 7 4 2" xfId="3182"/>
    <cellStyle name="Обычный 6 7 4 3" xfId="3183"/>
    <cellStyle name="Обычный 6 7 5" xfId="3184"/>
    <cellStyle name="Обычный 6 7 6" xfId="3185"/>
    <cellStyle name="Обычный 6 8" xfId="3186"/>
    <cellStyle name="Обычный 6 8 2" xfId="3187"/>
    <cellStyle name="Обычный 6 8 2 2" xfId="3188"/>
    <cellStyle name="Обычный 6 8 2 2 2" xfId="3189"/>
    <cellStyle name="Обычный 6 8 2 2 3" xfId="3190"/>
    <cellStyle name="Обычный 6 8 2 3" xfId="3191"/>
    <cellStyle name="Обычный 6 8 2 3 2" xfId="3192"/>
    <cellStyle name="Обычный 6 8 2 3 3" xfId="3193"/>
    <cellStyle name="Обычный 6 8 2 4" xfId="3194"/>
    <cellStyle name="Обычный 6 8 2 5" xfId="3195"/>
    <cellStyle name="Обычный 6 8 3" xfId="3196"/>
    <cellStyle name="Обычный 6 8 3 2" xfId="3197"/>
    <cellStyle name="Обычный 6 8 3 3" xfId="3198"/>
    <cellStyle name="Обычный 6 8 4" xfId="3199"/>
    <cellStyle name="Обычный 6 8 4 2" xfId="3200"/>
    <cellStyle name="Обычный 6 8 4 3" xfId="3201"/>
    <cellStyle name="Обычный 6 8 5" xfId="3202"/>
    <cellStyle name="Обычный 6 8 6" xfId="3203"/>
    <cellStyle name="Обычный 6 9" xfId="3204"/>
    <cellStyle name="Обычный 6 9 2" xfId="3205"/>
    <cellStyle name="Обычный 6 9 2 2" xfId="3206"/>
    <cellStyle name="Обычный 6 9 2 2 2" xfId="3207"/>
    <cellStyle name="Обычный 6 9 2 2 3" xfId="3208"/>
    <cellStyle name="Обычный 6 9 2 3" xfId="3209"/>
    <cellStyle name="Обычный 6 9 2 3 2" xfId="3210"/>
    <cellStyle name="Обычный 6 9 2 3 3" xfId="3211"/>
    <cellStyle name="Обычный 6 9 2 4" xfId="3212"/>
    <cellStyle name="Обычный 6 9 2 5" xfId="3213"/>
    <cellStyle name="Обычный 6 9 3" xfId="3214"/>
    <cellStyle name="Обычный 6 9 3 2" xfId="3215"/>
    <cellStyle name="Обычный 6 9 3 3" xfId="3216"/>
    <cellStyle name="Обычный 6 9 4" xfId="3217"/>
    <cellStyle name="Обычный 6 9 4 2" xfId="3218"/>
    <cellStyle name="Обычный 6 9 4 3" xfId="3219"/>
    <cellStyle name="Обычный 6 9 5" xfId="3220"/>
    <cellStyle name="Обычный 6 9 6" xfId="3221"/>
    <cellStyle name="Обычный 7" xfId="3222"/>
    <cellStyle name="Обычный 7 10" xfId="3223"/>
    <cellStyle name="Обычный 7 10 2" xfId="3224"/>
    <cellStyle name="Обычный 7 10 2 2" xfId="3225"/>
    <cellStyle name="Обычный 7 10 2 3" xfId="3226"/>
    <cellStyle name="Обычный 7 10 3" xfId="3227"/>
    <cellStyle name="Обычный 7 10 3 2" xfId="3228"/>
    <cellStyle name="Обычный 7 10 3 3" xfId="3229"/>
    <cellStyle name="Обычный 7 10 4" xfId="3230"/>
    <cellStyle name="Обычный 7 10 5" xfId="3231"/>
    <cellStyle name="Обычный 7 11" xfId="3232"/>
    <cellStyle name="Обычный 7 11 2" xfId="3233"/>
    <cellStyle name="Обычный 7 11 3" xfId="3234"/>
    <cellStyle name="Обычный 7 12" xfId="3235"/>
    <cellStyle name="Обычный 7 12 2" xfId="3236"/>
    <cellStyle name="Обычный 7 12 3" xfId="3237"/>
    <cellStyle name="Обычный 7 13" xfId="3238"/>
    <cellStyle name="Обычный 7 14" xfId="3239"/>
    <cellStyle name="Обычный 7 2" xfId="3240"/>
    <cellStyle name="Обычный 7 2 2" xfId="3241"/>
    <cellStyle name="Обычный 7 2 2 2" xfId="3242"/>
    <cellStyle name="Обычный 7 2 2 2 2" xfId="3243"/>
    <cellStyle name="Обычный 7 2 2 2 3" xfId="3244"/>
    <cellStyle name="Обычный 7 2 2 3" xfId="3245"/>
    <cellStyle name="Обычный 7 2 2 3 2" xfId="3246"/>
    <cellStyle name="Обычный 7 2 2 3 3" xfId="3247"/>
    <cellStyle name="Обычный 7 2 2 4" xfId="3248"/>
    <cellStyle name="Обычный 7 2 2 5" xfId="3249"/>
    <cellStyle name="Обычный 7 2 3" xfId="3250"/>
    <cellStyle name="Обычный 7 2 3 2" xfId="3251"/>
    <cellStyle name="Обычный 7 2 3 3" xfId="3252"/>
    <cellStyle name="Обычный 7 2 4" xfId="3253"/>
    <cellStyle name="Обычный 7 2 4 2" xfId="3254"/>
    <cellStyle name="Обычный 7 2 4 3" xfId="3255"/>
    <cellStyle name="Обычный 7 2 5" xfId="3256"/>
    <cellStyle name="Обычный 7 2 6" xfId="3257"/>
    <cellStyle name="Обычный 7 3" xfId="3258"/>
    <cellStyle name="Обычный 7 3 2" xfId="3259"/>
    <cellStyle name="Обычный 7 3 2 2" xfId="3260"/>
    <cellStyle name="Обычный 7 3 2 2 2" xfId="3261"/>
    <cellStyle name="Обычный 7 3 2 2 3" xfId="3262"/>
    <cellStyle name="Обычный 7 3 2 3" xfId="3263"/>
    <cellStyle name="Обычный 7 3 2 3 2" xfId="3264"/>
    <cellStyle name="Обычный 7 3 2 3 3" xfId="3265"/>
    <cellStyle name="Обычный 7 3 2 4" xfId="3266"/>
    <cellStyle name="Обычный 7 3 2 5" xfId="3267"/>
    <cellStyle name="Обычный 7 3 3" xfId="3268"/>
    <cellStyle name="Обычный 7 3 3 2" xfId="3269"/>
    <cellStyle name="Обычный 7 3 3 3" xfId="3270"/>
    <cellStyle name="Обычный 7 3 4" xfId="3271"/>
    <cellStyle name="Обычный 7 3 4 2" xfId="3272"/>
    <cellStyle name="Обычный 7 3 4 3" xfId="3273"/>
    <cellStyle name="Обычный 7 3 5" xfId="3274"/>
    <cellStyle name="Обычный 7 3 6" xfId="3275"/>
    <cellStyle name="Обычный 7 4" xfId="3276"/>
    <cellStyle name="Обычный 7 4 2" xfId="3277"/>
    <cellStyle name="Обычный 7 4 2 2" xfId="3278"/>
    <cellStyle name="Обычный 7 4 2 2 2" xfId="3279"/>
    <cellStyle name="Обычный 7 4 2 2 3" xfId="3280"/>
    <cellStyle name="Обычный 7 4 2 3" xfId="3281"/>
    <cellStyle name="Обычный 7 4 2 3 2" xfId="3282"/>
    <cellStyle name="Обычный 7 4 2 3 3" xfId="3283"/>
    <cellStyle name="Обычный 7 4 2 4" xfId="3284"/>
    <cellStyle name="Обычный 7 4 2 5" xfId="3285"/>
    <cellStyle name="Обычный 7 4 3" xfId="3286"/>
    <cellStyle name="Обычный 7 4 3 2" xfId="3287"/>
    <cellStyle name="Обычный 7 4 3 3" xfId="3288"/>
    <cellStyle name="Обычный 7 4 4" xfId="3289"/>
    <cellStyle name="Обычный 7 4 4 2" xfId="3290"/>
    <cellStyle name="Обычный 7 4 4 3" xfId="3291"/>
    <cellStyle name="Обычный 7 4 5" xfId="3292"/>
    <cellStyle name="Обычный 7 4 6" xfId="3293"/>
    <cellStyle name="Обычный 7 5" xfId="3294"/>
    <cellStyle name="Обычный 7 5 2" xfId="3295"/>
    <cellStyle name="Обычный 7 5 2 2" xfId="3296"/>
    <cellStyle name="Обычный 7 5 2 2 2" xfId="3297"/>
    <cellStyle name="Обычный 7 5 2 2 3" xfId="3298"/>
    <cellStyle name="Обычный 7 5 2 3" xfId="3299"/>
    <cellStyle name="Обычный 7 5 2 3 2" xfId="3300"/>
    <cellStyle name="Обычный 7 5 2 3 3" xfId="3301"/>
    <cellStyle name="Обычный 7 5 2 4" xfId="3302"/>
    <cellStyle name="Обычный 7 5 2 5" xfId="3303"/>
    <cellStyle name="Обычный 7 5 3" xfId="3304"/>
    <cellStyle name="Обычный 7 5 3 2" xfId="3305"/>
    <cellStyle name="Обычный 7 5 3 3" xfId="3306"/>
    <cellStyle name="Обычный 7 5 4" xfId="3307"/>
    <cellStyle name="Обычный 7 5 4 2" xfId="3308"/>
    <cellStyle name="Обычный 7 5 4 3" xfId="3309"/>
    <cellStyle name="Обычный 7 5 5" xfId="3310"/>
    <cellStyle name="Обычный 7 5 6" xfId="3311"/>
    <cellStyle name="Обычный 7 6" xfId="3312"/>
    <cellStyle name="Обычный 7 6 2" xfId="3313"/>
    <cellStyle name="Обычный 7 6 2 2" xfId="3314"/>
    <cellStyle name="Обычный 7 6 2 2 2" xfId="3315"/>
    <cellStyle name="Обычный 7 6 2 2 3" xfId="3316"/>
    <cellStyle name="Обычный 7 6 2 3" xfId="3317"/>
    <cellStyle name="Обычный 7 6 2 3 2" xfId="3318"/>
    <cellStyle name="Обычный 7 6 2 3 3" xfId="3319"/>
    <cellStyle name="Обычный 7 6 2 4" xfId="3320"/>
    <cellStyle name="Обычный 7 6 2 5" xfId="3321"/>
    <cellStyle name="Обычный 7 6 3" xfId="3322"/>
    <cellStyle name="Обычный 7 6 3 2" xfId="3323"/>
    <cellStyle name="Обычный 7 6 3 3" xfId="3324"/>
    <cellStyle name="Обычный 7 6 4" xfId="3325"/>
    <cellStyle name="Обычный 7 6 4 2" xfId="3326"/>
    <cellStyle name="Обычный 7 6 4 3" xfId="3327"/>
    <cellStyle name="Обычный 7 6 5" xfId="3328"/>
    <cellStyle name="Обычный 7 6 6" xfId="3329"/>
    <cellStyle name="Обычный 7 7" xfId="3330"/>
    <cellStyle name="Обычный 7 7 2" xfId="3331"/>
    <cellStyle name="Обычный 7 7 2 2" xfId="3332"/>
    <cellStyle name="Обычный 7 7 2 2 2" xfId="3333"/>
    <cellStyle name="Обычный 7 7 2 2 3" xfId="3334"/>
    <cellStyle name="Обычный 7 7 2 3" xfId="3335"/>
    <cellStyle name="Обычный 7 7 2 3 2" xfId="3336"/>
    <cellStyle name="Обычный 7 7 2 3 3" xfId="3337"/>
    <cellStyle name="Обычный 7 7 2 4" xfId="3338"/>
    <cellStyle name="Обычный 7 7 2 5" xfId="3339"/>
    <cellStyle name="Обычный 7 7 3" xfId="3340"/>
    <cellStyle name="Обычный 7 7 3 2" xfId="3341"/>
    <cellStyle name="Обычный 7 7 3 3" xfId="3342"/>
    <cellStyle name="Обычный 7 7 4" xfId="3343"/>
    <cellStyle name="Обычный 7 7 4 2" xfId="3344"/>
    <cellStyle name="Обычный 7 7 4 3" xfId="3345"/>
    <cellStyle name="Обычный 7 7 5" xfId="3346"/>
    <cellStyle name="Обычный 7 7 6" xfId="3347"/>
    <cellStyle name="Обычный 7 8" xfId="3348"/>
    <cellStyle name="Обычный 7 8 2" xfId="3349"/>
    <cellStyle name="Обычный 7 8 2 2" xfId="3350"/>
    <cellStyle name="Обычный 7 8 2 2 2" xfId="3351"/>
    <cellStyle name="Обычный 7 8 2 2 3" xfId="3352"/>
    <cellStyle name="Обычный 7 8 2 3" xfId="3353"/>
    <cellStyle name="Обычный 7 8 2 3 2" xfId="3354"/>
    <cellStyle name="Обычный 7 8 2 3 3" xfId="3355"/>
    <cellStyle name="Обычный 7 8 2 4" xfId="3356"/>
    <cellStyle name="Обычный 7 8 2 5" xfId="3357"/>
    <cellStyle name="Обычный 7 8 3" xfId="3358"/>
    <cellStyle name="Обычный 7 8 3 2" xfId="3359"/>
    <cellStyle name="Обычный 7 8 3 3" xfId="3360"/>
    <cellStyle name="Обычный 7 8 4" xfId="3361"/>
    <cellStyle name="Обычный 7 8 4 2" xfId="3362"/>
    <cellStyle name="Обычный 7 8 4 3" xfId="3363"/>
    <cellStyle name="Обычный 7 8 5" xfId="3364"/>
    <cellStyle name="Обычный 7 8 6" xfId="3365"/>
    <cellStyle name="Обычный 7 9" xfId="3366"/>
    <cellStyle name="Обычный 7 9 2" xfId="3367"/>
    <cellStyle name="Обычный 7 9 2 2" xfId="3368"/>
    <cellStyle name="Обычный 7 9 2 2 2" xfId="3369"/>
    <cellStyle name="Обычный 7 9 2 2 3" xfId="3370"/>
    <cellStyle name="Обычный 7 9 2 3" xfId="3371"/>
    <cellStyle name="Обычный 7 9 2 3 2" xfId="3372"/>
    <cellStyle name="Обычный 7 9 2 3 3" xfId="3373"/>
    <cellStyle name="Обычный 7 9 2 4" xfId="3374"/>
    <cellStyle name="Обычный 7 9 2 5" xfId="3375"/>
    <cellStyle name="Обычный 7 9 3" xfId="3376"/>
    <cellStyle name="Обычный 7 9 3 2" xfId="3377"/>
    <cellStyle name="Обычный 7 9 3 3" xfId="3378"/>
    <cellStyle name="Обычный 7 9 4" xfId="3379"/>
    <cellStyle name="Обычный 7 9 4 2" xfId="3380"/>
    <cellStyle name="Обычный 7 9 4 3" xfId="3381"/>
    <cellStyle name="Обычный 7 9 5" xfId="3382"/>
    <cellStyle name="Обычный 7 9 6" xfId="3383"/>
    <cellStyle name="Обычный 8" xfId="3384"/>
    <cellStyle name="Обычный 8 10" xfId="3385"/>
    <cellStyle name="Обычный 8 10 2" xfId="3386"/>
    <cellStyle name="Обычный 8 10 2 2" xfId="3387"/>
    <cellStyle name="Обычный 8 10 2 3" xfId="3388"/>
    <cellStyle name="Обычный 8 10 3" xfId="3389"/>
    <cellStyle name="Обычный 8 10 3 2" xfId="3390"/>
    <cellStyle name="Обычный 8 10 3 3" xfId="3391"/>
    <cellStyle name="Обычный 8 10 4" xfId="3392"/>
    <cellStyle name="Обычный 8 10 5" xfId="3393"/>
    <cellStyle name="Обычный 8 11" xfId="3394"/>
    <cellStyle name="Обычный 8 11 2" xfId="3395"/>
    <cellStyle name="Обычный 8 11 3" xfId="3396"/>
    <cellStyle name="Обычный 8 12" xfId="3397"/>
    <cellStyle name="Обычный 8 12 2" xfId="3398"/>
    <cellStyle name="Обычный 8 12 3" xfId="3399"/>
    <cellStyle name="Обычный 8 13" xfId="3400"/>
    <cellStyle name="Обычный 8 14" xfId="3401"/>
    <cellStyle name="Обычный 8 2" xfId="3402"/>
    <cellStyle name="Обычный 8 2 2" xfId="3403"/>
    <cellStyle name="Обычный 8 2 2 2" xfId="3404"/>
    <cellStyle name="Обычный 8 2 2 2 2" xfId="3405"/>
    <cellStyle name="Обычный 8 2 2 2 3" xfId="3406"/>
    <cellStyle name="Обычный 8 2 2 3" xfId="3407"/>
    <cellStyle name="Обычный 8 2 2 3 2" xfId="3408"/>
    <cellStyle name="Обычный 8 2 2 3 3" xfId="3409"/>
    <cellStyle name="Обычный 8 2 2 4" xfId="3410"/>
    <cellStyle name="Обычный 8 2 2 5" xfId="3411"/>
    <cellStyle name="Обычный 8 2 3" xfId="3412"/>
    <cellStyle name="Обычный 8 2 3 2" xfId="3413"/>
    <cellStyle name="Обычный 8 2 3 3" xfId="3414"/>
    <cellStyle name="Обычный 8 2 4" xfId="3415"/>
    <cellStyle name="Обычный 8 2 4 2" xfId="3416"/>
    <cellStyle name="Обычный 8 2 4 3" xfId="3417"/>
    <cellStyle name="Обычный 8 2 5" xfId="3418"/>
    <cellStyle name="Обычный 8 2 6" xfId="3419"/>
    <cellStyle name="Обычный 8 3" xfId="3420"/>
    <cellStyle name="Обычный 8 3 2" xfId="3421"/>
    <cellStyle name="Обычный 8 3 2 2" xfId="3422"/>
    <cellStyle name="Обычный 8 3 2 2 2" xfId="3423"/>
    <cellStyle name="Обычный 8 3 2 2 3" xfId="3424"/>
    <cellStyle name="Обычный 8 3 2 3" xfId="3425"/>
    <cellStyle name="Обычный 8 3 2 3 2" xfId="3426"/>
    <cellStyle name="Обычный 8 3 2 3 3" xfId="3427"/>
    <cellStyle name="Обычный 8 3 2 4" xfId="3428"/>
    <cellStyle name="Обычный 8 3 2 5" xfId="3429"/>
    <cellStyle name="Обычный 8 3 3" xfId="3430"/>
    <cellStyle name="Обычный 8 3 3 2" xfId="3431"/>
    <cellStyle name="Обычный 8 3 3 3" xfId="3432"/>
    <cellStyle name="Обычный 8 3 4" xfId="3433"/>
    <cellStyle name="Обычный 8 3 4 2" xfId="3434"/>
    <cellStyle name="Обычный 8 3 4 3" xfId="3435"/>
    <cellStyle name="Обычный 8 3 5" xfId="3436"/>
    <cellStyle name="Обычный 8 3 6" xfId="3437"/>
    <cellStyle name="Обычный 8 4" xfId="3438"/>
    <cellStyle name="Обычный 8 4 2" xfId="3439"/>
    <cellStyle name="Обычный 8 4 2 2" xfId="3440"/>
    <cellStyle name="Обычный 8 4 2 2 2" xfId="3441"/>
    <cellStyle name="Обычный 8 4 2 2 3" xfId="3442"/>
    <cellStyle name="Обычный 8 4 2 3" xfId="3443"/>
    <cellStyle name="Обычный 8 4 2 3 2" xfId="3444"/>
    <cellStyle name="Обычный 8 4 2 3 3" xfId="3445"/>
    <cellStyle name="Обычный 8 4 2 4" xfId="3446"/>
    <cellStyle name="Обычный 8 4 2 5" xfId="3447"/>
    <cellStyle name="Обычный 8 4 3" xfId="3448"/>
    <cellStyle name="Обычный 8 4 3 2" xfId="3449"/>
    <cellStyle name="Обычный 8 4 3 3" xfId="3450"/>
    <cellStyle name="Обычный 8 4 4" xfId="3451"/>
    <cellStyle name="Обычный 8 4 4 2" xfId="3452"/>
    <cellStyle name="Обычный 8 4 4 3" xfId="3453"/>
    <cellStyle name="Обычный 8 4 5" xfId="3454"/>
    <cellStyle name="Обычный 8 4 6" xfId="3455"/>
    <cellStyle name="Обычный 8 5" xfId="3456"/>
    <cellStyle name="Обычный 8 5 2" xfId="3457"/>
    <cellStyle name="Обычный 8 5 2 2" xfId="3458"/>
    <cellStyle name="Обычный 8 5 2 2 2" xfId="3459"/>
    <cellStyle name="Обычный 8 5 2 2 3" xfId="3460"/>
    <cellStyle name="Обычный 8 5 2 3" xfId="3461"/>
    <cellStyle name="Обычный 8 5 2 3 2" xfId="3462"/>
    <cellStyle name="Обычный 8 5 2 3 3" xfId="3463"/>
    <cellStyle name="Обычный 8 5 2 4" xfId="3464"/>
    <cellStyle name="Обычный 8 5 2 5" xfId="3465"/>
    <cellStyle name="Обычный 8 5 3" xfId="3466"/>
    <cellStyle name="Обычный 8 5 3 2" xfId="3467"/>
    <cellStyle name="Обычный 8 5 3 3" xfId="3468"/>
    <cellStyle name="Обычный 8 5 4" xfId="3469"/>
    <cellStyle name="Обычный 8 5 4 2" xfId="3470"/>
    <cellStyle name="Обычный 8 5 4 3" xfId="3471"/>
    <cellStyle name="Обычный 8 5 5" xfId="3472"/>
    <cellStyle name="Обычный 8 5 6" xfId="3473"/>
    <cellStyle name="Обычный 8 6" xfId="3474"/>
    <cellStyle name="Обычный 8 6 2" xfId="3475"/>
    <cellStyle name="Обычный 8 6 2 2" xfId="3476"/>
    <cellStyle name="Обычный 8 6 2 2 2" xfId="3477"/>
    <cellStyle name="Обычный 8 6 2 2 3" xfId="3478"/>
    <cellStyle name="Обычный 8 6 2 3" xfId="3479"/>
    <cellStyle name="Обычный 8 6 2 3 2" xfId="3480"/>
    <cellStyle name="Обычный 8 6 2 3 3" xfId="3481"/>
    <cellStyle name="Обычный 8 6 2 4" xfId="3482"/>
    <cellStyle name="Обычный 8 6 2 5" xfId="3483"/>
    <cellStyle name="Обычный 8 6 3" xfId="3484"/>
    <cellStyle name="Обычный 8 6 3 2" xfId="3485"/>
    <cellStyle name="Обычный 8 6 3 3" xfId="3486"/>
    <cellStyle name="Обычный 8 6 4" xfId="3487"/>
    <cellStyle name="Обычный 8 6 4 2" xfId="3488"/>
    <cellStyle name="Обычный 8 6 4 3" xfId="3489"/>
    <cellStyle name="Обычный 8 6 5" xfId="3490"/>
    <cellStyle name="Обычный 8 6 6" xfId="3491"/>
    <cellStyle name="Обычный 8 7" xfId="3492"/>
    <cellStyle name="Обычный 8 7 2" xfId="3493"/>
    <cellStyle name="Обычный 8 7 2 2" xfId="3494"/>
    <cellStyle name="Обычный 8 7 2 2 2" xfId="3495"/>
    <cellStyle name="Обычный 8 7 2 2 3" xfId="3496"/>
    <cellStyle name="Обычный 8 7 2 3" xfId="3497"/>
    <cellStyle name="Обычный 8 7 2 3 2" xfId="3498"/>
    <cellStyle name="Обычный 8 7 2 3 3" xfId="3499"/>
    <cellStyle name="Обычный 8 7 2 4" xfId="3500"/>
    <cellStyle name="Обычный 8 7 2 5" xfId="3501"/>
    <cellStyle name="Обычный 8 7 3" xfId="3502"/>
    <cellStyle name="Обычный 8 7 3 2" xfId="3503"/>
    <cellStyle name="Обычный 8 7 3 3" xfId="3504"/>
    <cellStyle name="Обычный 8 7 4" xfId="3505"/>
    <cellStyle name="Обычный 8 7 4 2" xfId="3506"/>
    <cellStyle name="Обычный 8 7 4 3" xfId="3507"/>
    <cellStyle name="Обычный 8 7 5" xfId="3508"/>
    <cellStyle name="Обычный 8 7 6" xfId="3509"/>
    <cellStyle name="Обычный 8 8" xfId="3510"/>
    <cellStyle name="Обычный 8 8 2" xfId="3511"/>
    <cellStyle name="Обычный 8 8 2 2" xfId="3512"/>
    <cellStyle name="Обычный 8 8 2 2 2" xfId="3513"/>
    <cellStyle name="Обычный 8 8 2 2 3" xfId="3514"/>
    <cellStyle name="Обычный 8 8 2 3" xfId="3515"/>
    <cellStyle name="Обычный 8 8 2 3 2" xfId="3516"/>
    <cellStyle name="Обычный 8 8 2 3 3" xfId="3517"/>
    <cellStyle name="Обычный 8 8 2 4" xfId="3518"/>
    <cellStyle name="Обычный 8 8 2 5" xfId="3519"/>
    <cellStyle name="Обычный 8 8 3" xfId="3520"/>
    <cellStyle name="Обычный 8 8 3 2" xfId="3521"/>
    <cellStyle name="Обычный 8 8 3 3" xfId="3522"/>
    <cellStyle name="Обычный 8 8 4" xfId="3523"/>
    <cellStyle name="Обычный 8 8 4 2" xfId="3524"/>
    <cellStyle name="Обычный 8 8 4 3" xfId="3525"/>
    <cellStyle name="Обычный 8 8 5" xfId="3526"/>
    <cellStyle name="Обычный 8 8 6" xfId="3527"/>
    <cellStyle name="Обычный 8 9" xfId="3528"/>
    <cellStyle name="Обычный 8 9 2" xfId="3529"/>
    <cellStyle name="Обычный 8 9 2 2" xfId="3530"/>
    <cellStyle name="Обычный 8 9 2 2 2" xfId="3531"/>
    <cellStyle name="Обычный 8 9 2 2 3" xfId="3532"/>
    <cellStyle name="Обычный 8 9 2 3" xfId="3533"/>
    <cellStyle name="Обычный 8 9 2 3 2" xfId="3534"/>
    <cellStyle name="Обычный 8 9 2 3 3" xfId="3535"/>
    <cellStyle name="Обычный 8 9 2 4" xfId="3536"/>
    <cellStyle name="Обычный 8 9 2 5" xfId="3537"/>
    <cellStyle name="Обычный 8 9 3" xfId="3538"/>
    <cellStyle name="Обычный 8 9 3 2" xfId="3539"/>
    <cellStyle name="Обычный 8 9 3 3" xfId="3540"/>
    <cellStyle name="Обычный 8 9 4" xfId="3541"/>
    <cellStyle name="Обычный 8 9 4 2" xfId="3542"/>
    <cellStyle name="Обычный 8 9 4 3" xfId="3543"/>
    <cellStyle name="Обычный 8 9 5" xfId="3544"/>
    <cellStyle name="Обычный 8 9 6" xfId="3545"/>
    <cellStyle name="Обычный 9" xfId="3546"/>
    <cellStyle name="Обычный 9 2" xfId="3547"/>
    <cellStyle name="Обычный 9 2 2" xfId="3548"/>
    <cellStyle name="Обычный 9 2 2 2" xfId="3549"/>
    <cellStyle name="Обычный 9 2 2 3" xfId="3550"/>
    <cellStyle name="Обычный 9 2 3" xfId="3551"/>
    <cellStyle name="Обычный 9 2 3 2" xfId="3552"/>
    <cellStyle name="Обычный 9 2 3 3" xfId="3553"/>
    <cellStyle name="Обычный 9 2 4" xfId="3554"/>
    <cellStyle name="Обычный 9 2 5" xfId="3555"/>
    <cellStyle name="Обычный 9 3" xfId="3556"/>
    <cellStyle name="Обычный 9 3 2" xfId="3557"/>
    <cellStyle name="Обычный 9 3 3" xfId="3558"/>
    <cellStyle name="Обычный 9 4" xfId="3559"/>
    <cellStyle name="Обычный 9 4 2" xfId="3560"/>
    <cellStyle name="Обычный 9 4 3" xfId="3561"/>
    <cellStyle name="Обычный 9 5" xfId="3562"/>
    <cellStyle name="Обычный 9 6" xfId="3563"/>
    <cellStyle name="Обычный_Лист3" xfId="3564"/>
    <cellStyle name="Обычный_п.1 доходы 2016-2017" xfId="3565"/>
    <cellStyle name="Обычный_п.1 доходы 2016-2017_п.1 доходы 2021" xfId="3566"/>
    <cellStyle name="Followed Hyperlink" xfId="3567"/>
    <cellStyle name="Плохой" xfId="3568"/>
    <cellStyle name="Плохой 10" xfId="3569"/>
    <cellStyle name="Плохой 10 2" xfId="3570"/>
    <cellStyle name="Плохой 11" xfId="3571"/>
    <cellStyle name="Плохой 12" xfId="3572"/>
    <cellStyle name="Плохой 13" xfId="3573"/>
    <cellStyle name="Плохой 14" xfId="3574"/>
    <cellStyle name="Плохой 15" xfId="3575"/>
    <cellStyle name="Плохой 16" xfId="3576"/>
    <cellStyle name="Плохой 17" xfId="3577"/>
    <cellStyle name="Плохой 2" xfId="3578"/>
    <cellStyle name="Плохой 2 2" xfId="3579"/>
    <cellStyle name="Плохой 2 3" xfId="3580"/>
    <cellStyle name="Плохой 2 4" xfId="3581"/>
    <cellStyle name="Плохой 2 5" xfId="3582"/>
    <cellStyle name="Плохой 2 6" xfId="3583"/>
    <cellStyle name="Плохой 2 7" xfId="3584"/>
    <cellStyle name="Плохой 2 8" xfId="3585"/>
    <cellStyle name="Плохой 2 9" xfId="3586"/>
    <cellStyle name="Плохой 3" xfId="3587"/>
    <cellStyle name="Плохой 3 2" xfId="3588"/>
    <cellStyle name="Плохой 3 3" xfId="3589"/>
    <cellStyle name="Плохой 3 4" xfId="3590"/>
    <cellStyle name="Плохой 3 5" xfId="3591"/>
    <cellStyle name="Плохой 3 6" xfId="3592"/>
    <cellStyle name="Плохой 4" xfId="3593"/>
    <cellStyle name="Плохой 4 2" xfId="3594"/>
    <cellStyle name="Плохой 4 3" xfId="3595"/>
    <cellStyle name="Плохой 4 4" xfId="3596"/>
    <cellStyle name="Плохой 4 5" xfId="3597"/>
    <cellStyle name="Плохой 4 6" xfId="3598"/>
    <cellStyle name="Плохой 5" xfId="3599"/>
    <cellStyle name="Плохой 5 2" xfId="3600"/>
    <cellStyle name="Плохой 5 3" xfId="3601"/>
    <cellStyle name="Плохой 5 4" xfId="3602"/>
    <cellStyle name="Плохой 5 5" xfId="3603"/>
    <cellStyle name="Плохой 5 6" xfId="3604"/>
    <cellStyle name="Плохой 6" xfId="3605"/>
    <cellStyle name="Плохой 6 2" xfId="3606"/>
    <cellStyle name="Плохой 7" xfId="3607"/>
    <cellStyle name="Плохой 7 2" xfId="3608"/>
    <cellStyle name="Плохой 8" xfId="3609"/>
    <cellStyle name="Плохой 8 2" xfId="3610"/>
    <cellStyle name="Плохой 9" xfId="3611"/>
    <cellStyle name="Плохой 9 2" xfId="3612"/>
    <cellStyle name="Пояснение" xfId="3613"/>
    <cellStyle name="Пояснение 10" xfId="3614"/>
    <cellStyle name="Пояснение 10 2" xfId="3615"/>
    <cellStyle name="Пояснение 11" xfId="3616"/>
    <cellStyle name="Пояснение 12" xfId="3617"/>
    <cellStyle name="Пояснение 13" xfId="3618"/>
    <cellStyle name="Пояснение 14" xfId="3619"/>
    <cellStyle name="Пояснение 15" xfId="3620"/>
    <cellStyle name="Пояснение 16" xfId="3621"/>
    <cellStyle name="Пояснение 17" xfId="3622"/>
    <cellStyle name="Пояснение 2" xfId="3623"/>
    <cellStyle name="Пояснение 2 2" xfId="3624"/>
    <cellStyle name="Пояснение 2 3" xfId="3625"/>
    <cellStyle name="Пояснение 2 4" xfId="3626"/>
    <cellStyle name="Пояснение 2 5" xfId="3627"/>
    <cellStyle name="Пояснение 2 6" xfId="3628"/>
    <cellStyle name="Пояснение 2 7" xfId="3629"/>
    <cellStyle name="Пояснение 2 8" xfId="3630"/>
    <cellStyle name="Пояснение 2 9" xfId="3631"/>
    <cellStyle name="Пояснение 3" xfId="3632"/>
    <cellStyle name="Пояснение 3 2" xfId="3633"/>
    <cellStyle name="Пояснение 3 3" xfId="3634"/>
    <cellStyle name="Пояснение 3 4" xfId="3635"/>
    <cellStyle name="Пояснение 3 5" xfId="3636"/>
    <cellStyle name="Пояснение 3 6" xfId="3637"/>
    <cellStyle name="Пояснение 4" xfId="3638"/>
    <cellStyle name="Пояснение 4 2" xfId="3639"/>
    <cellStyle name="Пояснение 4 3" xfId="3640"/>
    <cellStyle name="Пояснение 4 4" xfId="3641"/>
    <cellStyle name="Пояснение 4 5" xfId="3642"/>
    <cellStyle name="Пояснение 4 6" xfId="3643"/>
    <cellStyle name="Пояснение 5" xfId="3644"/>
    <cellStyle name="Пояснение 5 2" xfId="3645"/>
    <cellStyle name="Пояснение 5 3" xfId="3646"/>
    <cellStyle name="Пояснение 5 4" xfId="3647"/>
    <cellStyle name="Пояснение 5 5" xfId="3648"/>
    <cellStyle name="Пояснение 5 6" xfId="3649"/>
    <cellStyle name="Пояснение 6" xfId="3650"/>
    <cellStyle name="Пояснение 6 2" xfId="3651"/>
    <cellStyle name="Пояснение 7" xfId="3652"/>
    <cellStyle name="Пояснение 7 2" xfId="3653"/>
    <cellStyle name="Пояснение 8" xfId="3654"/>
    <cellStyle name="Пояснение 8 2" xfId="3655"/>
    <cellStyle name="Пояснение 9" xfId="3656"/>
    <cellStyle name="Пояснение 9 2" xfId="3657"/>
    <cellStyle name="Примечание" xfId="3658"/>
    <cellStyle name="Примечание 10" xfId="3659"/>
    <cellStyle name="Примечание 10 2" xfId="3660"/>
    <cellStyle name="Примечание 11" xfId="3661"/>
    <cellStyle name="Примечание 11 2" xfId="3662"/>
    <cellStyle name="Примечание 12" xfId="3663"/>
    <cellStyle name="Примечание 12 2" xfId="3664"/>
    <cellStyle name="Примечание 13" xfId="3665"/>
    <cellStyle name="Примечание 14" xfId="3666"/>
    <cellStyle name="Примечание 15" xfId="3667"/>
    <cellStyle name="Примечание 16" xfId="3668"/>
    <cellStyle name="Примечание 17" xfId="3669"/>
    <cellStyle name="Примечание 18" xfId="3670"/>
    <cellStyle name="Примечание 19" xfId="3671"/>
    <cellStyle name="Примечание 2" xfId="3672"/>
    <cellStyle name="Примечание 2 2" xfId="3673"/>
    <cellStyle name="Примечание 2 2 10" xfId="3674"/>
    <cellStyle name="Примечание 2 2 10 2" xfId="3675"/>
    <cellStyle name="Примечание 2 2 10 3" xfId="3676"/>
    <cellStyle name="Примечание 2 2 10 4" xfId="3677"/>
    <cellStyle name="Примечание 2 2 11" xfId="3678"/>
    <cellStyle name="Примечание 2 2 11 2" xfId="3679"/>
    <cellStyle name="Примечание 2 2 11 3" xfId="3680"/>
    <cellStyle name="Примечание 2 2 11 4" xfId="3681"/>
    <cellStyle name="Примечание 2 2 12" xfId="3682"/>
    <cellStyle name="Примечание 2 2 12 2" xfId="3683"/>
    <cellStyle name="Примечание 2 2 12 3" xfId="3684"/>
    <cellStyle name="Примечание 2 2 12 4" xfId="3685"/>
    <cellStyle name="Примечание 2 2 13" xfId="3686"/>
    <cellStyle name="Примечание 2 2 13 2" xfId="3687"/>
    <cellStyle name="Примечание 2 2 13 3" xfId="3688"/>
    <cellStyle name="Примечание 2 2 13 4" xfId="3689"/>
    <cellStyle name="Примечание 2 2 14" xfId="3690"/>
    <cellStyle name="Примечание 2 2 15" xfId="3691"/>
    <cellStyle name="Примечание 2 2 16" xfId="3692"/>
    <cellStyle name="Примечание 2 2 2" xfId="3693"/>
    <cellStyle name="Примечание 2 2 2 2" xfId="3694"/>
    <cellStyle name="Примечание 2 2 2 3" xfId="3695"/>
    <cellStyle name="Примечание 2 2 2 4" xfId="3696"/>
    <cellStyle name="Примечание 2 2 3" xfId="3697"/>
    <cellStyle name="Примечание 2 2 3 2" xfId="3698"/>
    <cellStyle name="Примечание 2 2 3 3" xfId="3699"/>
    <cellStyle name="Примечание 2 2 3 4" xfId="3700"/>
    <cellStyle name="Примечание 2 2 4" xfId="3701"/>
    <cellStyle name="Примечание 2 2 4 2" xfId="3702"/>
    <cellStyle name="Примечание 2 2 4 3" xfId="3703"/>
    <cellStyle name="Примечание 2 2 4 4" xfId="3704"/>
    <cellStyle name="Примечание 2 2 5" xfId="3705"/>
    <cellStyle name="Примечание 2 2 5 2" xfId="3706"/>
    <cellStyle name="Примечание 2 2 5 3" xfId="3707"/>
    <cellStyle name="Примечание 2 2 5 4" xfId="3708"/>
    <cellStyle name="Примечание 2 2 6" xfId="3709"/>
    <cellStyle name="Примечание 2 2 6 2" xfId="3710"/>
    <cellStyle name="Примечание 2 2 6 3" xfId="3711"/>
    <cellStyle name="Примечание 2 2 6 4" xfId="3712"/>
    <cellStyle name="Примечание 2 2 7" xfId="3713"/>
    <cellStyle name="Примечание 2 2 7 2" xfId="3714"/>
    <cellStyle name="Примечание 2 2 7 3" xfId="3715"/>
    <cellStyle name="Примечание 2 2 7 4" xfId="3716"/>
    <cellStyle name="Примечание 2 2 8" xfId="3717"/>
    <cellStyle name="Примечание 2 2 8 2" xfId="3718"/>
    <cellStyle name="Примечание 2 2 8 3" xfId="3719"/>
    <cellStyle name="Примечание 2 2 8 4" xfId="3720"/>
    <cellStyle name="Примечание 2 2 9" xfId="3721"/>
    <cellStyle name="Примечание 2 2 9 2" xfId="3722"/>
    <cellStyle name="Примечание 2 2 9 3" xfId="3723"/>
    <cellStyle name="Примечание 2 2 9 4" xfId="3724"/>
    <cellStyle name="Примечание 2 3" xfId="3725"/>
    <cellStyle name="Примечание 2 3 2" xfId="3726"/>
    <cellStyle name="Примечание 2 3 3" xfId="3727"/>
    <cellStyle name="Примечание 2 4" xfId="3728"/>
    <cellStyle name="Примечание 2 4 2" xfId="3729"/>
    <cellStyle name="Примечание 2 4 3" xfId="3730"/>
    <cellStyle name="Примечание 2 5" xfId="3731"/>
    <cellStyle name="Примечание 3" xfId="3732"/>
    <cellStyle name="Примечание 3 10" xfId="3733"/>
    <cellStyle name="Примечание 3 10 2" xfId="3734"/>
    <cellStyle name="Примечание 3 10 3" xfId="3735"/>
    <cellStyle name="Примечание 3 10 4" xfId="3736"/>
    <cellStyle name="Примечание 3 11" xfId="3737"/>
    <cellStyle name="Примечание 3 11 2" xfId="3738"/>
    <cellStyle name="Примечание 3 11 3" xfId="3739"/>
    <cellStyle name="Примечание 3 11 4" xfId="3740"/>
    <cellStyle name="Примечание 3 12" xfId="3741"/>
    <cellStyle name="Примечание 3 12 2" xfId="3742"/>
    <cellStyle name="Примечание 3 12 3" xfId="3743"/>
    <cellStyle name="Примечание 3 12 4" xfId="3744"/>
    <cellStyle name="Примечание 3 13" xfId="3745"/>
    <cellStyle name="Примечание 3 13 2" xfId="3746"/>
    <cellStyle name="Примечание 3 13 3" xfId="3747"/>
    <cellStyle name="Примечание 3 13 4" xfId="3748"/>
    <cellStyle name="Примечание 3 14" xfId="3749"/>
    <cellStyle name="Примечание 3 15" xfId="3750"/>
    <cellStyle name="Примечание 3 16" xfId="3751"/>
    <cellStyle name="Примечание 3 2" xfId="3752"/>
    <cellStyle name="Примечание 3 2 2" xfId="3753"/>
    <cellStyle name="Примечание 3 2 3" xfId="3754"/>
    <cellStyle name="Примечание 3 2 4" xfId="3755"/>
    <cellStyle name="Примечание 3 3" xfId="3756"/>
    <cellStyle name="Примечание 3 3 2" xfId="3757"/>
    <cellStyle name="Примечание 3 3 3" xfId="3758"/>
    <cellStyle name="Примечание 3 3 4" xfId="3759"/>
    <cellStyle name="Примечание 3 4" xfId="3760"/>
    <cellStyle name="Примечание 3 4 2" xfId="3761"/>
    <cellStyle name="Примечание 3 4 3" xfId="3762"/>
    <cellStyle name="Примечание 3 4 4" xfId="3763"/>
    <cellStyle name="Примечание 3 5" xfId="3764"/>
    <cellStyle name="Примечание 3 5 2" xfId="3765"/>
    <cellStyle name="Примечание 3 5 3" xfId="3766"/>
    <cellStyle name="Примечание 3 5 4" xfId="3767"/>
    <cellStyle name="Примечание 3 6" xfId="3768"/>
    <cellStyle name="Примечание 3 6 2" xfId="3769"/>
    <cellStyle name="Примечание 3 6 3" xfId="3770"/>
    <cellStyle name="Примечание 3 6 4" xfId="3771"/>
    <cellStyle name="Примечание 3 7" xfId="3772"/>
    <cellStyle name="Примечание 3 7 2" xfId="3773"/>
    <cellStyle name="Примечание 3 7 3" xfId="3774"/>
    <cellStyle name="Примечание 3 7 4" xfId="3775"/>
    <cellStyle name="Примечание 3 8" xfId="3776"/>
    <cellStyle name="Примечание 3 8 2" xfId="3777"/>
    <cellStyle name="Примечание 3 8 3" xfId="3778"/>
    <cellStyle name="Примечание 3 8 4" xfId="3779"/>
    <cellStyle name="Примечание 3 9" xfId="3780"/>
    <cellStyle name="Примечание 3 9 2" xfId="3781"/>
    <cellStyle name="Примечание 3 9 3" xfId="3782"/>
    <cellStyle name="Примечание 3 9 4" xfId="3783"/>
    <cellStyle name="Примечание 4" xfId="3784"/>
    <cellStyle name="Примечание 4 2" xfId="3785"/>
    <cellStyle name="Примечание 4 3" xfId="3786"/>
    <cellStyle name="Примечание 4 4" xfId="3787"/>
    <cellStyle name="Примечание 4 5" xfId="3788"/>
    <cellStyle name="Примечание 4 6" xfId="3789"/>
    <cellStyle name="Примечание 5" xfId="3790"/>
    <cellStyle name="Примечание 5 2" xfId="3791"/>
    <cellStyle name="Примечание 5 3" xfId="3792"/>
    <cellStyle name="Примечание 5 4" xfId="3793"/>
    <cellStyle name="Примечание 5 5" xfId="3794"/>
    <cellStyle name="Примечание 5 6" xfId="3795"/>
    <cellStyle name="Примечание 6" xfId="3796"/>
    <cellStyle name="Примечание 6 2" xfId="3797"/>
    <cellStyle name="Примечание 6 3" xfId="3798"/>
    <cellStyle name="Примечание 6 4" xfId="3799"/>
    <cellStyle name="Примечание 6 5" xfId="3800"/>
    <cellStyle name="Примечание 6 6" xfId="3801"/>
    <cellStyle name="Примечание 7" xfId="3802"/>
    <cellStyle name="Примечание 7 2" xfId="3803"/>
    <cellStyle name="Примечание 7 3" xfId="3804"/>
    <cellStyle name="Примечание 7 4" xfId="3805"/>
    <cellStyle name="Примечание 7 5" xfId="3806"/>
    <cellStyle name="Примечание 7 6" xfId="3807"/>
    <cellStyle name="Примечание 8" xfId="3808"/>
    <cellStyle name="Примечание 8 2" xfId="3809"/>
    <cellStyle name="Примечание 9" xfId="3810"/>
    <cellStyle name="Примечание 9 2" xfId="3811"/>
    <cellStyle name="Percent" xfId="3812"/>
    <cellStyle name="Процентный 2" xfId="3813"/>
    <cellStyle name="Процентный 3" xfId="3814"/>
    <cellStyle name="Процентный 3 2" xfId="3815"/>
    <cellStyle name="Процентный 3 3" xfId="3816"/>
    <cellStyle name="Связанная ячейка" xfId="3817"/>
    <cellStyle name="Связанная ячейка 10" xfId="3818"/>
    <cellStyle name="Связанная ячейка 10 2" xfId="3819"/>
    <cellStyle name="Связанная ячейка 11" xfId="3820"/>
    <cellStyle name="Связанная ячейка 12" xfId="3821"/>
    <cellStyle name="Связанная ячейка 13" xfId="3822"/>
    <cellStyle name="Связанная ячейка 14" xfId="3823"/>
    <cellStyle name="Связанная ячейка 15" xfId="3824"/>
    <cellStyle name="Связанная ячейка 16" xfId="3825"/>
    <cellStyle name="Связанная ячейка 17" xfId="3826"/>
    <cellStyle name="Связанная ячейка 2" xfId="3827"/>
    <cellStyle name="Связанная ячейка 2 2" xfId="3828"/>
    <cellStyle name="Связанная ячейка 2 3" xfId="3829"/>
    <cellStyle name="Связанная ячейка 2 4" xfId="3830"/>
    <cellStyle name="Связанная ячейка 2 5" xfId="3831"/>
    <cellStyle name="Связанная ячейка 2 6" xfId="3832"/>
    <cellStyle name="Связанная ячейка 2 7" xfId="3833"/>
    <cellStyle name="Связанная ячейка 2 8" xfId="3834"/>
    <cellStyle name="Связанная ячейка 2 9" xfId="3835"/>
    <cellStyle name="Связанная ячейка 3" xfId="3836"/>
    <cellStyle name="Связанная ячейка 3 2" xfId="3837"/>
    <cellStyle name="Связанная ячейка 3 3" xfId="3838"/>
    <cellStyle name="Связанная ячейка 3 4" xfId="3839"/>
    <cellStyle name="Связанная ячейка 3 5" xfId="3840"/>
    <cellStyle name="Связанная ячейка 3 6" xfId="3841"/>
    <cellStyle name="Связанная ячейка 4" xfId="3842"/>
    <cellStyle name="Связанная ячейка 4 2" xfId="3843"/>
    <cellStyle name="Связанная ячейка 4 3" xfId="3844"/>
    <cellStyle name="Связанная ячейка 4 4" xfId="3845"/>
    <cellStyle name="Связанная ячейка 4 5" xfId="3846"/>
    <cellStyle name="Связанная ячейка 4 6" xfId="3847"/>
    <cellStyle name="Связанная ячейка 5" xfId="3848"/>
    <cellStyle name="Связанная ячейка 5 2" xfId="3849"/>
    <cellStyle name="Связанная ячейка 5 3" xfId="3850"/>
    <cellStyle name="Связанная ячейка 5 4" xfId="3851"/>
    <cellStyle name="Связанная ячейка 5 5" xfId="3852"/>
    <cellStyle name="Связанная ячейка 5 6" xfId="3853"/>
    <cellStyle name="Связанная ячейка 6" xfId="3854"/>
    <cellStyle name="Связанная ячейка 6 2" xfId="3855"/>
    <cellStyle name="Связанная ячейка 7" xfId="3856"/>
    <cellStyle name="Связанная ячейка 7 2" xfId="3857"/>
    <cellStyle name="Связанная ячейка 8" xfId="3858"/>
    <cellStyle name="Связанная ячейка 8 2" xfId="3859"/>
    <cellStyle name="Связанная ячейка 9" xfId="3860"/>
    <cellStyle name="Связанная ячейка 9 2" xfId="3861"/>
    <cellStyle name="Текст предупреждения" xfId="3862"/>
    <cellStyle name="Текст предупреждения 10" xfId="3863"/>
    <cellStyle name="Текст предупреждения 10 2" xfId="3864"/>
    <cellStyle name="Текст предупреждения 11" xfId="3865"/>
    <cellStyle name="Текст предупреждения 12" xfId="3866"/>
    <cellStyle name="Текст предупреждения 13" xfId="3867"/>
    <cellStyle name="Текст предупреждения 14" xfId="3868"/>
    <cellStyle name="Текст предупреждения 15" xfId="3869"/>
    <cellStyle name="Текст предупреждения 16" xfId="3870"/>
    <cellStyle name="Текст предупреждения 17" xfId="3871"/>
    <cellStyle name="Текст предупреждения 2" xfId="3872"/>
    <cellStyle name="Текст предупреждения 2 2" xfId="3873"/>
    <cellStyle name="Текст предупреждения 2 3" xfId="3874"/>
    <cellStyle name="Текст предупреждения 2 4" xfId="3875"/>
    <cellStyle name="Текст предупреждения 2 5" xfId="3876"/>
    <cellStyle name="Текст предупреждения 2 6" xfId="3877"/>
    <cellStyle name="Текст предупреждения 2 7" xfId="3878"/>
    <cellStyle name="Текст предупреждения 2 8" xfId="3879"/>
    <cellStyle name="Текст предупреждения 2 9" xfId="3880"/>
    <cellStyle name="Текст предупреждения 3" xfId="3881"/>
    <cellStyle name="Текст предупреждения 3 2" xfId="3882"/>
    <cellStyle name="Текст предупреждения 3 3" xfId="3883"/>
    <cellStyle name="Текст предупреждения 3 4" xfId="3884"/>
    <cellStyle name="Текст предупреждения 3 5" xfId="3885"/>
    <cellStyle name="Текст предупреждения 3 6" xfId="3886"/>
    <cellStyle name="Текст предупреждения 4" xfId="3887"/>
    <cellStyle name="Текст предупреждения 4 2" xfId="3888"/>
    <cellStyle name="Текст предупреждения 4 3" xfId="3889"/>
    <cellStyle name="Текст предупреждения 4 4" xfId="3890"/>
    <cellStyle name="Текст предупреждения 4 5" xfId="3891"/>
    <cellStyle name="Текст предупреждения 4 6" xfId="3892"/>
    <cellStyle name="Текст предупреждения 5" xfId="3893"/>
    <cellStyle name="Текст предупреждения 5 2" xfId="3894"/>
    <cellStyle name="Текст предупреждения 5 3" xfId="3895"/>
    <cellStyle name="Текст предупреждения 5 4" xfId="3896"/>
    <cellStyle name="Текст предупреждения 5 5" xfId="3897"/>
    <cellStyle name="Текст предупреждения 5 6" xfId="3898"/>
    <cellStyle name="Текст предупреждения 6" xfId="3899"/>
    <cellStyle name="Текст предупреждения 6 2" xfId="3900"/>
    <cellStyle name="Текст предупреждения 7" xfId="3901"/>
    <cellStyle name="Текст предупреждения 7 2" xfId="3902"/>
    <cellStyle name="Текст предупреждения 8" xfId="3903"/>
    <cellStyle name="Текст предупреждения 8 2" xfId="3904"/>
    <cellStyle name="Текст предупреждения 9" xfId="3905"/>
    <cellStyle name="Текст предупреждения 9 2" xfId="3906"/>
    <cellStyle name="Comma" xfId="3907"/>
    <cellStyle name="Comma [0]" xfId="3908"/>
    <cellStyle name="Финансовый [0] 2" xfId="3909"/>
    <cellStyle name="Финансовый 2" xfId="3910"/>
    <cellStyle name="Финансовый 3" xfId="3911"/>
    <cellStyle name="Финансовый 4" xfId="3912"/>
    <cellStyle name="Финансовый 5" xfId="3913"/>
    <cellStyle name="Хороший" xfId="3914"/>
    <cellStyle name="Хороший 10" xfId="3915"/>
    <cellStyle name="Хороший 10 2" xfId="3916"/>
    <cellStyle name="Хороший 11" xfId="3917"/>
    <cellStyle name="Хороший 12" xfId="3918"/>
    <cellStyle name="Хороший 13" xfId="3919"/>
    <cellStyle name="Хороший 14" xfId="3920"/>
    <cellStyle name="Хороший 15" xfId="3921"/>
    <cellStyle name="Хороший 16" xfId="3922"/>
    <cellStyle name="Хороший 17" xfId="3923"/>
    <cellStyle name="Хороший 2" xfId="3924"/>
    <cellStyle name="Хороший 2 2" xfId="3925"/>
    <cellStyle name="Хороший 2 3" xfId="3926"/>
    <cellStyle name="Хороший 2 4" xfId="3927"/>
    <cellStyle name="Хороший 2 5" xfId="3928"/>
    <cellStyle name="Хороший 2 6" xfId="3929"/>
    <cellStyle name="Хороший 2 7" xfId="3930"/>
    <cellStyle name="Хороший 2 8" xfId="3931"/>
    <cellStyle name="Хороший 2 9" xfId="3932"/>
    <cellStyle name="Хороший 3" xfId="3933"/>
    <cellStyle name="Хороший 3 2" xfId="3934"/>
    <cellStyle name="Хороший 3 3" xfId="3935"/>
    <cellStyle name="Хороший 3 4" xfId="3936"/>
    <cellStyle name="Хороший 3 5" xfId="3937"/>
    <cellStyle name="Хороший 3 6" xfId="3938"/>
    <cellStyle name="Хороший 4" xfId="3939"/>
    <cellStyle name="Хороший 4 2" xfId="3940"/>
    <cellStyle name="Хороший 4 3" xfId="3941"/>
    <cellStyle name="Хороший 4 4" xfId="3942"/>
    <cellStyle name="Хороший 4 5" xfId="3943"/>
    <cellStyle name="Хороший 4 6" xfId="3944"/>
    <cellStyle name="Хороший 5" xfId="3945"/>
    <cellStyle name="Хороший 5 2" xfId="3946"/>
    <cellStyle name="Хороший 5 3" xfId="3947"/>
    <cellStyle name="Хороший 5 4" xfId="3948"/>
    <cellStyle name="Хороший 5 5" xfId="3949"/>
    <cellStyle name="Хороший 5 6" xfId="3950"/>
    <cellStyle name="Хороший 6" xfId="3951"/>
    <cellStyle name="Хороший 6 2" xfId="3952"/>
    <cellStyle name="Хороший 7" xfId="3953"/>
    <cellStyle name="Хороший 7 2" xfId="3954"/>
    <cellStyle name="Хороший 8" xfId="3955"/>
    <cellStyle name="Хороший 8 2" xfId="3956"/>
    <cellStyle name="Хороший 9" xfId="3957"/>
    <cellStyle name="Хороший 9 2" xfId="39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BAB783578FF7C274F46C35E28130FA401420F0B2E50163434F47669E2554EF35CA358AE43759224E13DA40DAB5975860E371E0571C6F952Ec7w4F" TargetMode="External" /><Relationship Id="rId2" Type="http://schemas.openxmlformats.org/officeDocument/2006/relationships/hyperlink" Target="consultantplus://offline/ref=E9757A1FE9C3818AA885F4EFEC90633C6E466B662A1C316E922A75646B3C4AE26FFDB039AD2E9C49CC3851232F55E40217C9B5DB3E6F8A1D59xC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CAC2A3AF155DE320F196F3517F4934E46E1BBC4C905984920AE97EA9F0D42B4F420A28CE546A3F2BF583531607DE95EA29A86D5341F06A8z5w5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227"/>
  <sheetViews>
    <sheetView tabSelected="1" view="pageLayout" zoomScaleSheetLayoutView="100" workbookViewId="0" topLeftCell="A1">
      <selection activeCell="A9" sqref="A9:C9"/>
    </sheetView>
  </sheetViews>
  <sheetFormatPr defaultColWidth="9.00390625" defaultRowHeight="12.75"/>
  <cols>
    <col min="1" max="1" width="28.125" style="16" customWidth="1"/>
    <col min="2" max="2" width="62.375" style="14" customWidth="1"/>
    <col min="3" max="3" width="24.375" style="55" customWidth="1"/>
    <col min="4" max="16384" width="9.125" style="19" customWidth="1"/>
  </cols>
  <sheetData>
    <row r="1" spans="1:6" ht="15.75">
      <c r="A1" s="74" t="s">
        <v>73</v>
      </c>
      <c r="B1" s="74"/>
      <c r="C1" s="74"/>
      <c r="D1" s="45"/>
      <c r="E1" s="45"/>
      <c r="F1" s="45"/>
    </row>
    <row r="2" spans="1:6" ht="15.75">
      <c r="A2" s="74" t="s">
        <v>66</v>
      </c>
      <c r="B2" s="74"/>
      <c r="C2" s="74"/>
      <c r="D2" s="45"/>
      <c r="E2" s="45"/>
      <c r="F2" s="45"/>
    </row>
    <row r="3" spans="1:6" ht="15.75">
      <c r="A3" s="74" t="s">
        <v>67</v>
      </c>
      <c r="B3" s="74"/>
      <c r="C3" s="74"/>
      <c r="D3" s="45"/>
      <c r="E3" s="45"/>
      <c r="F3" s="45"/>
    </row>
    <row r="4" spans="1:6" ht="15.75">
      <c r="A4" s="74" t="s">
        <v>68</v>
      </c>
      <c r="B4" s="74"/>
      <c r="C4" s="74"/>
      <c r="D4" s="45"/>
      <c r="E4" s="45"/>
      <c r="F4" s="45"/>
    </row>
    <row r="5" spans="1:6" ht="15.75">
      <c r="A5" s="74" t="s">
        <v>339</v>
      </c>
      <c r="B5" s="74"/>
      <c r="C5" s="74"/>
      <c r="D5" s="45"/>
      <c r="E5" s="45"/>
      <c r="F5" s="45"/>
    </row>
    <row r="6" spans="1:6" ht="15.75">
      <c r="A6" s="74" t="s">
        <v>340</v>
      </c>
      <c r="B6" s="74"/>
      <c r="C6" s="74"/>
      <c r="D6" s="45"/>
      <c r="E6" s="45"/>
      <c r="F6" s="45"/>
    </row>
    <row r="7" spans="1:6" ht="15.75">
      <c r="A7" s="74" t="s">
        <v>341</v>
      </c>
      <c r="B7" s="74"/>
      <c r="C7" s="74"/>
      <c r="D7" s="45"/>
      <c r="E7" s="45"/>
      <c r="F7" s="45"/>
    </row>
    <row r="8" spans="1:6" ht="15.75">
      <c r="A8" s="74" t="s">
        <v>342</v>
      </c>
      <c r="B8" s="74"/>
      <c r="C8" s="74"/>
      <c r="D8" s="45"/>
      <c r="E8" s="45"/>
      <c r="F8" s="45"/>
    </row>
    <row r="9" spans="1:6" ht="15.75">
      <c r="A9" s="74" t="s">
        <v>376</v>
      </c>
      <c r="B9" s="74"/>
      <c r="C9" s="74"/>
      <c r="D9" s="45"/>
      <c r="E9" s="45"/>
      <c r="F9" s="45"/>
    </row>
    <row r="11" spans="1:3" ht="15.75">
      <c r="A11" s="75" t="s">
        <v>73</v>
      </c>
      <c r="B11" s="75"/>
      <c r="C11" s="75"/>
    </row>
    <row r="12" spans="1:3" ht="15.75">
      <c r="A12" s="72" t="s">
        <v>66</v>
      </c>
      <c r="B12" s="72"/>
      <c r="C12" s="72"/>
    </row>
    <row r="13" spans="1:3" ht="15.75">
      <c r="A13" s="72" t="s">
        <v>67</v>
      </c>
      <c r="B13" s="72"/>
      <c r="C13" s="72"/>
    </row>
    <row r="14" spans="1:3" ht="15.75">
      <c r="A14" s="72" t="s">
        <v>68</v>
      </c>
      <c r="B14" s="72"/>
      <c r="C14" s="72"/>
    </row>
    <row r="15" spans="1:3" ht="15.75">
      <c r="A15" s="72" t="s">
        <v>69</v>
      </c>
      <c r="B15" s="72"/>
      <c r="C15" s="72"/>
    </row>
    <row r="16" spans="1:3" ht="15.75">
      <c r="A16" s="72" t="s">
        <v>70</v>
      </c>
      <c r="B16" s="72"/>
      <c r="C16" s="72"/>
    </row>
    <row r="17" spans="1:3" ht="15.75">
      <c r="A17" s="72" t="s">
        <v>79</v>
      </c>
      <c r="B17" s="72"/>
      <c r="C17" s="72"/>
    </row>
    <row r="18" spans="1:3" ht="15.75">
      <c r="A18" s="72" t="s">
        <v>80</v>
      </c>
      <c r="B18" s="72"/>
      <c r="C18" s="72"/>
    </row>
    <row r="19" spans="1:3" ht="15.75">
      <c r="A19" s="73" t="s">
        <v>377</v>
      </c>
      <c r="B19" s="72"/>
      <c r="C19" s="72"/>
    </row>
    <row r="20" spans="1:3" ht="15.75">
      <c r="A20" s="41"/>
      <c r="B20" s="41"/>
      <c r="C20" s="46"/>
    </row>
    <row r="21" spans="1:3" s="20" customFormat="1" ht="18.75">
      <c r="A21" s="71" t="s">
        <v>128</v>
      </c>
      <c r="B21" s="71"/>
      <c r="C21" s="71"/>
    </row>
    <row r="22" spans="1:3" s="20" customFormat="1" ht="18.75">
      <c r="A22" s="71" t="s">
        <v>127</v>
      </c>
      <c r="B22" s="71"/>
      <c r="C22" s="71"/>
    </row>
    <row r="23" spans="1:3" s="20" customFormat="1" ht="18.75">
      <c r="A23" s="71" t="s">
        <v>81</v>
      </c>
      <c r="B23" s="71"/>
      <c r="C23" s="71"/>
    </row>
    <row r="24" spans="1:3" ht="16.5" thickBot="1">
      <c r="A24" s="17"/>
      <c r="B24" s="13"/>
      <c r="C24" s="47" t="s">
        <v>253</v>
      </c>
    </row>
    <row r="25" spans="1:3" ht="32.25" thickBot="1">
      <c r="A25" s="21" t="s">
        <v>129</v>
      </c>
      <c r="B25" s="22" t="s">
        <v>125</v>
      </c>
      <c r="C25" s="48" t="s">
        <v>82</v>
      </c>
    </row>
    <row r="26" spans="1:3" s="18" customFormat="1" ht="16.5" thickBot="1">
      <c r="A26" s="23">
        <v>1</v>
      </c>
      <c r="B26" s="24" t="s">
        <v>126</v>
      </c>
      <c r="C26" s="49">
        <v>3</v>
      </c>
    </row>
    <row r="27" spans="1:3" ht="15.75">
      <c r="A27" s="25" t="s">
        <v>130</v>
      </c>
      <c r="B27" s="1" t="s">
        <v>131</v>
      </c>
      <c r="C27" s="50">
        <f>C28+C42+C58+C64+C84+C91+C94+C101+C50+C36+C133</f>
        <v>5090875</v>
      </c>
    </row>
    <row r="28" spans="1:3" ht="15.75">
      <c r="A28" s="26" t="s">
        <v>132</v>
      </c>
      <c r="B28" s="2" t="s">
        <v>133</v>
      </c>
      <c r="C28" s="51">
        <f>C29</f>
        <v>2898110</v>
      </c>
    </row>
    <row r="29" spans="1:3" ht="15.75">
      <c r="A29" s="26" t="s">
        <v>134</v>
      </c>
      <c r="B29" s="2" t="s">
        <v>234</v>
      </c>
      <c r="C29" s="51">
        <f>C31+C32+C33+C34+C35</f>
        <v>2898110</v>
      </c>
    </row>
    <row r="30" spans="1:3" ht="19.5" customHeight="1">
      <c r="A30" s="26"/>
      <c r="B30" s="3" t="s">
        <v>135</v>
      </c>
      <c r="C30" s="52">
        <v>1489437</v>
      </c>
    </row>
    <row r="31" spans="1:3" ht="81.75" customHeight="1">
      <c r="A31" s="32" t="s">
        <v>136</v>
      </c>
      <c r="B31" s="4" t="s">
        <v>199</v>
      </c>
      <c r="C31" s="42">
        <v>2705283</v>
      </c>
    </row>
    <row r="32" spans="1:3" ht="117" customHeight="1">
      <c r="A32" s="32" t="s">
        <v>137</v>
      </c>
      <c r="B32" s="4" t="s">
        <v>102</v>
      </c>
      <c r="C32" s="42">
        <v>43209</v>
      </c>
    </row>
    <row r="33" spans="1:3" ht="48" customHeight="1">
      <c r="A33" s="32" t="s">
        <v>138</v>
      </c>
      <c r="B33" s="4" t="s">
        <v>103</v>
      </c>
      <c r="C33" s="42">
        <v>45750</v>
      </c>
    </row>
    <row r="34" spans="1:3" ht="96.75" customHeight="1">
      <c r="A34" s="32" t="s">
        <v>209</v>
      </c>
      <c r="B34" s="4" t="s">
        <v>24</v>
      </c>
      <c r="C34" s="42">
        <v>41676</v>
      </c>
    </row>
    <row r="35" spans="1:3" ht="111" customHeight="1">
      <c r="A35" s="32" t="s">
        <v>84</v>
      </c>
      <c r="B35" s="4" t="s">
        <v>83</v>
      </c>
      <c r="C35" s="42">
        <v>62192</v>
      </c>
    </row>
    <row r="36" spans="1:3" ht="48.75" customHeight="1">
      <c r="A36" s="26" t="s">
        <v>200</v>
      </c>
      <c r="B36" s="5" t="s">
        <v>235</v>
      </c>
      <c r="C36" s="51">
        <f>C37</f>
        <v>49991</v>
      </c>
    </row>
    <row r="37" spans="1:3" ht="36.75" customHeight="1">
      <c r="A37" s="32" t="s">
        <v>201</v>
      </c>
      <c r="B37" s="4" t="s">
        <v>25</v>
      </c>
      <c r="C37" s="42">
        <f>SUM(C38+C40+C39+C41)</f>
        <v>49991</v>
      </c>
    </row>
    <row r="38" spans="1:3" ht="82.5" customHeight="1">
      <c r="A38" s="32" t="s">
        <v>210</v>
      </c>
      <c r="B38" s="4" t="s">
        <v>222</v>
      </c>
      <c r="C38" s="42">
        <v>24967</v>
      </c>
    </row>
    <row r="39" spans="1:3" ht="96.75" customHeight="1">
      <c r="A39" s="32" t="s">
        <v>218</v>
      </c>
      <c r="B39" s="4" t="s">
        <v>26</v>
      </c>
      <c r="C39" s="42">
        <v>138</v>
      </c>
    </row>
    <row r="40" spans="1:3" ht="78" customHeight="1">
      <c r="A40" s="32" t="s">
        <v>211</v>
      </c>
      <c r="B40" s="4" t="s">
        <v>221</v>
      </c>
      <c r="C40" s="42">
        <v>24886</v>
      </c>
    </row>
    <row r="41" spans="1:3" ht="83.25" customHeight="1" hidden="1">
      <c r="A41" s="32" t="s">
        <v>219</v>
      </c>
      <c r="B41" s="4" t="s">
        <v>220</v>
      </c>
      <c r="C41" s="42"/>
    </row>
    <row r="42" spans="1:3" ht="15.75">
      <c r="A42" s="26" t="s">
        <v>139</v>
      </c>
      <c r="B42" s="2" t="s">
        <v>236</v>
      </c>
      <c r="C42" s="51">
        <f>C43+C47+C48+C49</f>
        <v>1096970</v>
      </c>
    </row>
    <row r="43" spans="1:3" ht="31.5">
      <c r="A43" s="26" t="s">
        <v>203</v>
      </c>
      <c r="B43" s="2" t="s">
        <v>202</v>
      </c>
      <c r="C43" s="51">
        <f>C44+C45+C46</f>
        <v>962990</v>
      </c>
    </row>
    <row r="44" spans="1:3" ht="31.5">
      <c r="A44" s="32" t="s">
        <v>206</v>
      </c>
      <c r="B44" s="6" t="s">
        <v>204</v>
      </c>
      <c r="C44" s="42">
        <v>592582</v>
      </c>
    </row>
    <row r="45" spans="1:3" ht="64.5" customHeight="1">
      <c r="A45" s="32" t="s">
        <v>207</v>
      </c>
      <c r="B45" s="6" t="s">
        <v>293</v>
      </c>
      <c r="C45" s="42">
        <v>370408</v>
      </c>
    </row>
    <row r="46" spans="1:3" ht="31.5" hidden="1">
      <c r="A46" s="32" t="s">
        <v>208</v>
      </c>
      <c r="B46" s="6" t="s">
        <v>205</v>
      </c>
      <c r="C46" s="42">
        <v>0</v>
      </c>
    </row>
    <row r="47" spans="1:3" ht="31.5">
      <c r="A47" s="26" t="s">
        <v>140</v>
      </c>
      <c r="B47" s="2" t="s">
        <v>141</v>
      </c>
      <c r="C47" s="51">
        <v>256</v>
      </c>
    </row>
    <row r="48" spans="1:3" ht="15.75">
      <c r="A48" s="26" t="s">
        <v>142</v>
      </c>
      <c r="B48" s="2" t="s">
        <v>143</v>
      </c>
      <c r="C48" s="51">
        <v>22714</v>
      </c>
    </row>
    <row r="49" spans="1:3" ht="31.5">
      <c r="A49" s="26" t="s">
        <v>292</v>
      </c>
      <c r="B49" s="2" t="s">
        <v>223</v>
      </c>
      <c r="C49" s="51">
        <v>111010</v>
      </c>
    </row>
    <row r="50" spans="1:3" ht="15.75">
      <c r="A50" s="26" t="s">
        <v>144</v>
      </c>
      <c r="B50" s="2" t="s">
        <v>237</v>
      </c>
      <c r="C50" s="51">
        <f>C51+C53</f>
        <v>375358</v>
      </c>
    </row>
    <row r="51" spans="1:3" ht="15.75">
      <c r="A51" s="26" t="s">
        <v>145</v>
      </c>
      <c r="B51" s="2" t="s">
        <v>146</v>
      </c>
      <c r="C51" s="51">
        <f>C52</f>
        <v>195868</v>
      </c>
    </row>
    <row r="52" spans="1:3" ht="47.25">
      <c r="A52" s="32" t="s">
        <v>147</v>
      </c>
      <c r="B52" s="4" t="s">
        <v>104</v>
      </c>
      <c r="C52" s="42">
        <v>195868</v>
      </c>
    </row>
    <row r="53" spans="1:3" ht="15.75">
      <c r="A53" s="26" t="s">
        <v>148</v>
      </c>
      <c r="B53" s="2" t="s">
        <v>233</v>
      </c>
      <c r="C53" s="51">
        <f>C54+C56</f>
        <v>179490</v>
      </c>
    </row>
    <row r="54" spans="1:3" ht="15.75">
      <c r="A54" s="32" t="s">
        <v>226</v>
      </c>
      <c r="B54" s="7" t="s">
        <v>224</v>
      </c>
      <c r="C54" s="42">
        <v>121380</v>
      </c>
    </row>
    <row r="55" spans="1:3" ht="34.5" customHeight="1">
      <c r="A55" s="32" t="s">
        <v>225</v>
      </c>
      <c r="B55" s="7" t="s">
        <v>227</v>
      </c>
      <c r="C55" s="42">
        <v>121380</v>
      </c>
    </row>
    <row r="56" spans="1:3" ht="15.75">
      <c r="A56" s="32" t="s">
        <v>228</v>
      </c>
      <c r="B56" s="7" t="s">
        <v>230</v>
      </c>
      <c r="C56" s="42">
        <v>58110</v>
      </c>
    </row>
    <row r="57" spans="1:3" ht="34.5" customHeight="1">
      <c r="A57" s="27" t="s">
        <v>229</v>
      </c>
      <c r="B57" s="7" t="s">
        <v>231</v>
      </c>
      <c r="C57" s="42">
        <v>58110</v>
      </c>
    </row>
    <row r="58" spans="1:3" s="15" customFormat="1" ht="15.75">
      <c r="A58" s="26" t="s">
        <v>149</v>
      </c>
      <c r="B58" s="5" t="s">
        <v>150</v>
      </c>
      <c r="C58" s="51">
        <f>C59+C61</f>
        <v>126791</v>
      </c>
    </row>
    <row r="59" spans="1:3" s="15" customFormat="1" ht="37.5" customHeight="1">
      <c r="A59" s="32" t="s">
        <v>151</v>
      </c>
      <c r="B59" s="4" t="s">
        <v>105</v>
      </c>
      <c r="C59" s="42">
        <f>C60</f>
        <v>125784</v>
      </c>
    </row>
    <row r="60" spans="1:3" ht="51" customHeight="1">
      <c r="A60" s="32" t="s">
        <v>152</v>
      </c>
      <c r="B60" s="4" t="s">
        <v>153</v>
      </c>
      <c r="C60" s="42">
        <v>125784</v>
      </c>
    </row>
    <row r="61" spans="1:3" ht="35.25" customHeight="1">
      <c r="A61" s="32" t="s">
        <v>154</v>
      </c>
      <c r="B61" s="8" t="s">
        <v>155</v>
      </c>
      <c r="C61" s="42">
        <v>1007</v>
      </c>
    </row>
    <row r="62" spans="1:3" ht="31.5">
      <c r="A62" s="32" t="s">
        <v>106</v>
      </c>
      <c r="B62" s="4" t="s">
        <v>156</v>
      </c>
      <c r="C62" s="42">
        <v>864</v>
      </c>
    </row>
    <row r="63" spans="1:3" ht="93" customHeight="1">
      <c r="A63" s="32" t="s">
        <v>291</v>
      </c>
      <c r="B63" s="4" t="s">
        <v>232</v>
      </c>
      <c r="C63" s="42">
        <v>143</v>
      </c>
    </row>
    <row r="64" spans="1:3" s="15" customFormat="1" ht="48.75" customHeight="1">
      <c r="A64" s="26" t="s">
        <v>157</v>
      </c>
      <c r="B64" s="5" t="s">
        <v>254</v>
      </c>
      <c r="C64" s="51">
        <f>C65+C76+C79</f>
        <v>294218</v>
      </c>
    </row>
    <row r="65" spans="1:3" s="15" customFormat="1" ht="100.5" customHeight="1">
      <c r="A65" s="26" t="s">
        <v>158</v>
      </c>
      <c r="B65" s="5" t="s">
        <v>159</v>
      </c>
      <c r="C65" s="51">
        <f>C70+C66</f>
        <v>260291</v>
      </c>
    </row>
    <row r="66" spans="1:3" s="15" customFormat="1" ht="79.5" customHeight="1">
      <c r="A66" s="26" t="s">
        <v>160</v>
      </c>
      <c r="B66" s="5" t="s">
        <v>107</v>
      </c>
      <c r="C66" s="51">
        <f>C67</f>
        <v>232562</v>
      </c>
    </row>
    <row r="67" spans="1:3" ht="80.25" customHeight="1">
      <c r="A67" s="32" t="s">
        <v>108</v>
      </c>
      <c r="B67" s="4" t="s">
        <v>109</v>
      </c>
      <c r="C67" s="42">
        <f>C68+C69</f>
        <v>232562</v>
      </c>
    </row>
    <row r="68" spans="1:3" ht="72" customHeight="1">
      <c r="A68" s="32" t="s">
        <v>110</v>
      </c>
      <c r="B68" s="4" t="s">
        <v>111</v>
      </c>
      <c r="C68" s="42">
        <v>232562</v>
      </c>
    </row>
    <row r="69" spans="1:3" ht="60" customHeight="1" hidden="1">
      <c r="A69" s="32" t="s">
        <v>112</v>
      </c>
      <c r="B69" s="4" t="s">
        <v>113</v>
      </c>
      <c r="C69" s="42">
        <v>0</v>
      </c>
    </row>
    <row r="70" spans="1:3" ht="96.75" customHeight="1">
      <c r="A70" s="26" t="s">
        <v>161</v>
      </c>
      <c r="B70" s="2" t="s">
        <v>27</v>
      </c>
      <c r="C70" s="51">
        <f>C71</f>
        <v>27729</v>
      </c>
    </row>
    <row r="71" spans="1:3" ht="81" customHeight="1">
      <c r="A71" s="32" t="s">
        <v>114</v>
      </c>
      <c r="B71" s="4" t="s">
        <v>115</v>
      </c>
      <c r="C71" s="42">
        <f>C72+C73+C75+C74</f>
        <v>27729</v>
      </c>
    </row>
    <row r="72" spans="1:3" ht="79.5" customHeight="1">
      <c r="A72" s="32" t="s">
        <v>162</v>
      </c>
      <c r="B72" s="4" t="s">
        <v>273</v>
      </c>
      <c r="C72" s="42">
        <v>26260</v>
      </c>
    </row>
    <row r="73" spans="1:3" ht="39.75" customHeight="1">
      <c r="A73" s="32" t="s">
        <v>163</v>
      </c>
      <c r="B73" s="4" t="s">
        <v>274</v>
      </c>
      <c r="C73" s="42">
        <v>649</v>
      </c>
    </row>
    <row r="74" spans="1:3" ht="152.25" customHeight="1">
      <c r="A74" s="32" t="s">
        <v>255</v>
      </c>
      <c r="B74" s="4" t="s">
        <v>256</v>
      </c>
      <c r="C74" s="42">
        <v>820</v>
      </c>
    </row>
    <row r="75" spans="1:3" ht="145.5" customHeight="1" hidden="1">
      <c r="A75" s="32" t="s">
        <v>255</v>
      </c>
      <c r="B75" s="4" t="s">
        <v>256</v>
      </c>
      <c r="C75" s="42"/>
    </row>
    <row r="76" spans="1:3" ht="31.5">
      <c r="A76" s="26" t="s">
        <v>164</v>
      </c>
      <c r="B76" s="2" t="s">
        <v>165</v>
      </c>
      <c r="C76" s="51">
        <f>C77</f>
        <v>6674</v>
      </c>
    </row>
    <row r="77" spans="1:3" ht="57.75" customHeight="1">
      <c r="A77" s="32" t="s">
        <v>166</v>
      </c>
      <c r="B77" s="6" t="s">
        <v>116</v>
      </c>
      <c r="C77" s="42">
        <f>C78</f>
        <v>6674</v>
      </c>
    </row>
    <row r="78" spans="1:3" ht="65.25" customHeight="1">
      <c r="A78" s="32" t="s">
        <v>167</v>
      </c>
      <c r="B78" s="6" t="s">
        <v>117</v>
      </c>
      <c r="C78" s="42">
        <v>6674</v>
      </c>
    </row>
    <row r="79" spans="1:3" ht="98.25" customHeight="1">
      <c r="A79" s="26" t="s">
        <v>168</v>
      </c>
      <c r="B79" s="2" t="s">
        <v>118</v>
      </c>
      <c r="C79" s="51">
        <f>C80</f>
        <v>27253</v>
      </c>
    </row>
    <row r="80" spans="1:3" ht="97.5" customHeight="1">
      <c r="A80" s="32" t="s">
        <v>169</v>
      </c>
      <c r="B80" s="6" t="s">
        <v>119</v>
      </c>
      <c r="C80" s="42">
        <f>C81</f>
        <v>27253</v>
      </c>
    </row>
    <row r="81" spans="1:3" ht="84.75" customHeight="1">
      <c r="A81" s="32" t="s">
        <v>170</v>
      </c>
      <c r="B81" s="6" t="s">
        <v>171</v>
      </c>
      <c r="C81" s="42">
        <f>SUM(C82:C83)</f>
        <v>27253</v>
      </c>
    </row>
    <row r="82" spans="1:3" ht="32.25" customHeight="1">
      <c r="A82" s="32" t="s">
        <v>172</v>
      </c>
      <c r="B82" s="6" t="s">
        <v>173</v>
      </c>
      <c r="C82" s="42">
        <v>22392</v>
      </c>
    </row>
    <row r="83" spans="1:3" ht="20.25" customHeight="1">
      <c r="A83" s="32" t="s">
        <v>174</v>
      </c>
      <c r="B83" s="6" t="s">
        <v>175</v>
      </c>
      <c r="C83" s="42">
        <v>4861</v>
      </c>
    </row>
    <row r="84" spans="1:3" ht="31.5">
      <c r="A84" s="26" t="s">
        <v>176</v>
      </c>
      <c r="B84" s="2" t="s">
        <v>177</v>
      </c>
      <c r="C84" s="51">
        <f>C85</f>
        <v>13241</v>
      </c>
    </row>
    <row r="85" spans="1:3" ht="21" customHeight="1">
      <c r="A85" s="26" t="s">
        <v>178</v>
      </c>
      <c r="B85" s="2" t="s">
        <v>179</v>
      </c>
      <c r="C85" s="51">
        <f>SUM(C86:C90)</f>
        <v>13241</v>
      </c>
    </row>
    <row r="86" spans="1:3" ht="34.5" customHeight="1">
      <c r="A86" s="32" t="s">
        <v>191</v>
      </c>
      <c r="B86" s="6" t="s">
        <v>193</v>
      </c>
      <c r="C86" s="42">
        <v>1206</v>
      </c>
    </row>
    <row r="87" spans="1:3" ht="31.5" hidden="1">
      <c r="A87" s="32" t="s">
        <v>192</v>
      </c>
      <c r="B87" s="6" t="s">
        <v>194</v>
      </c>
      <c r="C87" s="42">
        <v>0</v>
      </c>
    </row>
    <row r="88" spans="1:3" ht="18.75" customHeight="1">
      <c r="A88" s="32" t="s">
        <v>195</v>
      </c>
      <c r="B88" s="6" t="s">
        <v>196</v>
      </c>
      <c r="C88" s="42">
        <v>11595</v>
      </c>
    </row>
    <row r="89" spans="1:3" ht="23.25" customHeight="1">
      <c r="A89" s="32" t="s">
        <v>197</v>
      </c>
      <c r="B89" s="6" t="s">
        <v>198</v>
      </c>
      <c r="C89" s="42">
        <v>399</v>
      </c>
    </row>
    <row r="90" spans="1:3" ht="51.75" customHeight="1">
      <c r="A90" s="32" t="s">
        <v>90</v>
      </c>
      <c r="B90" s="6" t="s">
        <v>95</v>
      </c>
      <c r="C90" s="42">
        <v>41</v>
      </c>
    </row>
    <row r="91" spans="1:3" s="15" customFormat="1" ht="37.5" customHeight="1">
      <c r="A91" s="26" t="s">
        <v>180</v>
      </c>
      <c r="B91" s="2" t="s">
        <v>120</v>
      </c>
      <c r="C91" s="51">
        <f>C92+C93</f>
        <v>10145</v>
      </c>
    </row>
    <row r="92" spans="1:3" ht="15.75">
      <c r="A92" s="32" t="s">
        <v>212</v>
      </c>
      <c r="B92" s="6" t="s">
        <v>213</v>
      </c>
      <c r="C92" s="42">
        <v>1729</v>
      </c>
    </row>
    <row r="93" spans="1:3" ht="15.75">
      <c r="A93" s="32" t="s">
        <v>181</v>
      </c>
      <c r="B93" s="6" t="s">
        <v>182</v>
      </c>
      <c r="C93" s="42">
        <v>8416</v>
      </c>
    </row>
    <row r="94" spans="1:3" s="15" customFormat="1" ht="31.5">
      <c r="A94" s="26" t="s">
        <v>183</v>
      </c>
      <c r="B94" s="2" t="s">
        <v>184</v>
      </c>
      <c r="C94" s="51">
        <f>C95+C98</f>
        <v>129219</v>
      </c>
    </row>
    <row r="95" spans="1:3" s="15" customFormat="1" ht="94.5">
      <c r="A95" s="26" t="s">
        <v>294</v>
      </c>
      <c r="B95" s="2" t="s">
        <v>270</v>
      </c>
      <c r="C95" s="51">
        <f>C96</f>
        <v>56802</v>
      </c>
    </row>
    <row r="96" spans="1:3" ht="94.5" customHeight="1">
      <c r="A96" s="32" t="s">
        <v>121</v>
      </c>
      <c r="B96" s="6" t="s">
        <v>271</v>
      </c>
      <c r="C96" s="42">
        <f>C97</f>
        <v>56802</v>
      </c>
    </row>
    <row r="97" spans="1:3" ht="99" customHeight="1">
      <c r="A97" s="32" t="s">
        <v>122</v>
      </c>
      <c r="B97" s="6" t="s">
        <v>123</v>
      </c>
      <c r="C97" s="42">
        <v>56802</v>
      </c>
    </row>
    <row r="98" spans="1:3" ht="34.5" customHeight="1">
      <c r="A98" s="26" t="s">
        <v>185</v>
      </c>
      <c r="B98" s="2" t="s">
        <v>272</v>
      </c>
      <c r="C98" s="51">
        <f>C99</f>
        <v>72417</v>
      </c>
    </row>
    <row r="99" spans="1:3" ht="39.75" customHeight="1">
      <c r="A99" s="32" t="s">
        <v>186</v>
      </c>
      <c r="B99" s="6" t="s">
        <v>187</v>
      </c>
      <c r="C99" s="42">
        <f>C100</f>
        <v>72417</v>
      </c>
    </row>
    <row r="100" spans="1:3" ht="50.25" customHeight="1">
      <c r="A100" s="32" t="s">
        <v>124</v>
      </c>
      <c r="B100" s="6" t="s">
        <v>188</v>
      </c>
      <c r="C100" s="42">
        <v>72417</v>
      </c>
    </row>
    <row r="101" spans="1:3" ht="15.75">
      <c r="A101" s="26" t="s">
        <v>189</v>
      </c>
      <c r="B101" s="2" t="s">
        <v>190</v>
      </c>
      <c r="C101" s="51">
        <f>SUM(C102:C132)</f>
        <v>39073</v>
      </c>
    </row>
    <row r="102" spans="1:3" ht="96.75" customHeight="1">
      <c r="A102" s="39" t="s">
        <v>44</v>
      </c>
      <c r="B102" s="38" t="s">
        <v>55</v>
      </c>
      <c r="C102" s="42">
        <v>435</v>
      </c>
    </row>
    <row r="103" spans="1:3" ht="116.25" customHeight="1">
      <c r="A103" s="39" t="s">
        <v>45</v>
      </c>
      <c r="B103" s="38" t="s">
        <v>56</v>
      </c>
      <c r="C103" s="42">
        <v>779</v>
      </c>
    </row>
    <row r="104" spans="1:3" ht="97.5" customHeight="1">
      <c r="A104" s="39" t="s">
        <v>46</v>
      </c>
      <c r="B104" s="38" t="s">
        <v>57</v>
      </c>
      <c r="C104" s="42">
        <v>3408</v>
      </c>
    </row>
    <row r="105" spans="1:3" ht="96" customHeight="1">
      <c r="A105" s="43" t="s">
        <v>23</v>
      </c>
      <c r="B105" s="38" t="s">
        <v>325</v>
      </c>
      <c r="C105" s="42">
        <v>113</v>
      </c>
    </row>
    <row r="106" spans="1:3" ht="89.25" customHeight="1" hidden="1">
      <c r="A106" s="40" t="s">
        <v>29</v>
      </c>
      <c r="B106" s="36" t="s">
        <v>30</v>
      </c>
      <c r="C106" s="42">
        <v>0</v>
      </c>
    </row>
    <row r="107" spans="1:3" ht="104.25" customHeight="1">
      <c r="A107" s="40" t="s">
        <v>43</v>
      </c>
      <c r="B107" s="38" t="s">
        <v>58</v>
      </c>
      <c r="C107" s="42">
        <v>285</v>
      </c>
    </row>
    <row r="108" spans="1:3" ht="85.5" customHeight="1" hidden="1">
      <c r="A108" s="40" t="s">
        <v>31</v>
      </c>
      <c r="B108" s="36" t="s">
        <v>32</v>
      </c>
      <c r="C108" s="42">
        <v>0</v>
      </c>
    </row>
    <row r="109" spans="1:3" ht="84" customHeight="1" hidden="1">
      <c r="A109" s="40" t="s">
        <v>33</v>
      </c>
      <c r="B109" s="36" t="s">
        <v>34</v>
      </c>
      <c r="C109" s="42">
        <v>0</v>
      </c>
    </row>
    <row r="110" spans="1:3" ht="84" customHeight="1">
      <c r="A110" s="40" t="s">
        <v>343</v>
      </c>
      <c r="B110" s="58" t="s">
        <v>344</v>
      </c>
      <c r="C110" s="42">
        <v>58</v>
      </c>
    </row>
    <row r="111" spans="1:3" ht="84" customHeight="1">
      <c r="A111" s="40" t="s">
        <v>345</v>
      </c>
      <c r="B111" s="57" t="s">
        <v>346</v>
      </c>
      <c r="C111" s="42">
        <v>6</v>
      </c>
    </row>
    <row r="112" spans="1:3" ht="84" customHeight="1">
      <c r="A112" s="40" t="s">
        <v>347</v>
      </c>
      <c r="B112" s="58" t="s">
        <v>348</v>
      </c>
      <c r="C112" s="42">
        <v>36</v>
      </c>
    </row>
    <row r="113" spans="1:3" ht="114.75" customHeight="1">
      <c r="A113" s="40" t="s">
        <v>47</v>
      </c>
      <c r="B113" s="56" t="s">
        <v>59</v>
      </c>
      <c r="C113" s="42">
        <v>4563</v>
      </c>
    </row>
    <row r="114" spans="1:3" ht="97.5" customHeight="1" hidden="1">
      <c r="A114" s="40" t="s">
        <v>35</v>
      </c>
      <c r="B114" s="36" t="s">
        <v>36</v>
      </c>
      <c r="C114" s="42">
        <v>0</v>
      </c>
    </row>
    <row r="115" spans="1:3" ht="132" customHeight="1">
      <c r="A115" s="43" t="s">
        <v>48</v>
      </c>
      <c r="B115" s="38" t="s">
        <v>28</v>
      </c>
      <c r="C115" s="42">
        <v>1296</v>
      </c>
    </row>
    <row r="116" spans="1:3" ht="102.75" customHeight="1">
      <c r="A116" s="40" t="s">
        <v>49</v>
      </c>
      <c r="B116" s="38" t="s">
        <v>60</v>
      </c>
      <c r="C116" s="42">
        <v>84</v>
      </c>
    </row>
    <row r="117" spans="1:3" ht="126">
      <c r="A117" s="40" t="s">
        <v>365</v>
      </c>
      <c r="B117" s="38" t="s">
        <v>366</v>
      </c>
      <c r="C117" s="42">
        <v>2</v>
      </c>
    </row>
    <row r="118" spans="1:3" ht="84.75" customHeight="1">
      <c r="A118" s="40" t="s">
        <v>50</v>
      </c>
      <c r="B118" s="38" t="s">
        <v>61</v>
      </c>
      <c r="C118" s="42">
        <v>7290</v>
      </c>
    </row>
    <row r="119" spans="1:3" ht="98.25" customHeight="1" hidden="1">
      <c r="A119" s="40" t="s">
        <v>37</v>
      </c>
      <c r="B119" s="38" t="s">
        <v>38</v>
      </c>
      <c r="C119" s="42">
        <v>0</v>
      </c>
    </row>
    <row r="120" spans="1:3" ht="94.5" customHeight="1">
      <c r="A120" s="40" t="s">
        <v>39</v>
      </c>
      <c r="B120" s="38" t="s">
        <v>40</v>
      </c>
      <c r="C120" s="42">
        <v>100</v>
      </c>
    </row>
    <row r="121" spans="1:3" ht="89.25" customHeight="1">
      <c r="A121" s="43" t="s">
        <v>99</v>
      </c>
      <c r="B121" s="38" t="s">
        <v>100</v>
      </c>
      <c r="C121" s="42">
        <v>60</v>
      </c>
    </row>
    <row r="122" spans="1:3" ht="99.75" customHeight="1">
      <c r="A122" s="40" t="s">
        <v>51</v>
      </c>
      <c r="B122" s="38" t="s">
        <v>62</v>
      </c>
      <c r="C122" s="42">
        <v>13403</v>
      </c>
    </row>
    <row r="123" spans="1:3" ht="99.75" customHeight="1">
      <c r="A123" s="40" t="s">
        <v>371</v>
      </c>
      <c r="B123" s="38" t="s">
        <v>372</v>
      </c>
      <c r="C123" s="42">
        <v>1</v>
      </c>
    </row>
    <row r="124" spans="1:3" ht="65.25" customHeight="1">
      <c r="A124" s="40" t="s">
        <v>52</v>
      </c>
      <c r="B124" s="38" t="s">
        <v>98</v>
      </c>
      <c r="C124" s="42">
        <v>97</v>
      </c>
    </row>
    <row r="125" spans="1:3" ht="65.25" customHeight="1">
      <c r="A125" s="43" t="s">
        <v>85</v>
      </c>
      <c r="B125" s="38" t="s">
        <v>88</v>
      </c>
      <c r="C125" s="42">
        <v>443</v>
      </c>
    </row>
    <row r="126" spans="1:3" ht="65.25" customHeight="1">
      <c r="A126" s="43" t="s">
        <v>86</v>
      </c>
      <c r="B126" s="38" t="s">
        <v>97</v>
      </c>
      <c r="C126" s="42">
        <v>94</v>
      </c>
    </row>
    <row r="127" spans="1:3" ht="65.25" customHeight="1">
      <c r="A127" s="43" t="s">
        <v>87</v>
      </c>
      <c r="B127" s="38" t="s">
        <v>89</v>
      </c>
      <c r="C127" s="42">
        <v>195</v>
      </c>
    </row>
    <row r="128" spans="1:3" ht="84.75" customHeight="1">
      <c r="A128" s="40" t="s">
        <v>53</v>
      </c>
      <c r="B128" s="38" t="s">
        <v>64</v>
      </c>
      <c r="C128" s="42">
        <v>137</v>
      </c>
    </row>
    <row r="129" spans="1:3" ht="78.75">
      <c r="A129" s="40" t="s">
        <v>54</v>
      </c>
      <c r="B129" s="38" t="s">
        <v>65</v>
      </c>
      <c r="C129" s="42">
        <v>123</v>
      </c>
    </row>
    <row r="130" spans="1:3" ht="78.75">
      <c r="A130" s="40" t="s">
        <v>1</v>
      </c>
      <c r="B130" s="37" t="s">
        <v>2</v>
      </c>
      <c r="C130" s="42">
        <v>3763</v>
      </c>
    </row>
    <row r="131" spans="1:3" ht="78.75">
      <c r="A131" s="40" t="s">
        <v>349</v>
      </c>
      <c r="B131" s="37" t="s">
        <v>350</v>
      </c>
      <c r="C131" s="42">
        <v>856</v>
      </c>
    </row>
    <row r="132" spans="1:3" ht="94.5">
      <c r="A132" s="43" t="s">
        <v>91</v>
      </c>
      <c r="B132" s="37" t="s">
        <v>96</v>
      </c>
      <c r="C132" s="42">
        <v>1446</v>
      </c>
    </row>
    <row r="133" spans="1:3" ht="15.75">
      <c r="A133" s="26" t="s">
        <v>214</v>
      </c>
      <c r="B133" s="2" t="s">
        <v>215</v>
      </c>
      <c r="C133" s="51">
        <f>SUM(C134:C138)</f>
        <v>57759</v>
      </c>
    </row>
    <row r="134" spans="1:3" ht="15.75">
      <c r="A134" s="32" t="s">
        <v>367</v>
      </c>
      <c r="B134" s="6" t="s">
        <v>368</v>
      </c>
      <c r="C134" s="42">
        <v>14683</v>
      </c>
    </row>
    <row r="135" spans="1:3" ht="31.5">
      <c r="A135" s="32" t="s">
        <v>216</v>
      </c>
      <c r="B135" s="6" t="s">
        <v>217</v>
      </c>
      <c r="C135" s="42">
        <v>37647</v>
      </c>
    </row>
    <row r="136" spans="1:3" ht="70.5" customHeight="1">
      <c r="A136" s="32" t="s">
        <v>257</v>
      </c>
      <c r="B136" s="6" t="s">
        <v>258</v>
      </c>
      <c r="C136" s="42">
        <v>15</v>
      </c>
    </row>
    <row r="137" spans="1:3" ht="31.5">
      <c r="A137" s="32" t="s">
        <v>21</v>
      </c>
      <c r="B137" s="6" t="s">
        <v>22</v>
      </c>
      <c r="C137" s="42">
        <v>5382</v>
      </c>
    </row>
    <row r="138" spans="1:3" ht="31.5">
      <c r="A138" s="32" t="s">
        <v>369</v>
      </c>
      <c r="B138" s="6" t="s">
        <v>370</v>
      </c>
      <c r="C138" s="42">
        <v>32</v>
      </c>
    </row>
    <row r="139" spans="1:3" ht="15.75">
      <c r="A139" s="26" t="s">
        <v>238</v>
      </c>
      <c r="B139" s="9" t="s">
        <v>239</v>
      </c>
      <c r="C139" s="51">
        <f>C140</f>
        <v>8489541.100000001</v>
      </c>
    </row>
    <row r="140" spans="1:3" ht="31.5">
      <c r="A140" s="26" t="s">
        <v>240</v>
      </c>
      <c r="B140" s="9" t="s">
        <v>241</v>
      </c>
      <c r="C140" s="51">
        <f>C141+C148+C192+C208</f>
        <v>8489541.100000001</v>
      </c>
    </row>
    <row r="141" spans="1:3" ht="31.5">
      <c r="A141" s="26" t="s">
        <v>277</v>
      </c>
      <c r="B141" s="9" t="s">
        <v>265</v>
      </c>
      <c r="C141" s="61">
        <f>C142+C144+C146</f>
        <v>13086.4</v>
      </c>
    </row>
    <row r="142" spans="1:3" ht="21" customHeight="1" hidden="1">
      <c r="A142" s="32" t="s">
        <v>278</v>
      </c>
      <c r="B142" s="33" t="s">
        <v>242</v>
      </c>
      <c r="C142" s="67">
        <f>C143</f>
        <v>0</v>
      </c>
    </row>
    <row r="143" spans="1:3" ht="31.5" hidden="1">
      <c r="A143" s="32" t="s">
        <v>279</v>
      </c>
      <c r="B143" s="33" t="s">
        <v>243</v>
      </c>
      <c r="C143" s="67">
        <v>0</v>
      </c>
    </row>
    <row r="144" spans="1:3" ht="31.5">
      <c r="A144" s="59" t="s">
        <v>353</v>
      </c>
      <c r="B144" s="60" t="s">
        <v>352</v>
      </c>
      <c r="C144" s="61">
        <f>C145</f>
        <v>6000</v>
      </c>
    </row>
    <row r="145" spans="1:3" ht="31.5">
      <c r="A145" s="32" t="s">
        <v>351</v>
      </c>
      <c r="B145" s="33" t="s">
        <v>352</v>
      </c>
      <c r="C145" s="67">
        <v>6000</v>
      </c>
    </row>
    <row r="146" spans="1:3" ht="15.75">
      <c r="A146" s="59" t="s">
        <v>354</v>
      </c>
      <c r="B146" s="60" t="s">
        <v>355</v>
      </c>
      <c r="C146" s="61">
        <f>C147</f>
        <v>7086.4</v>
      </c>
    </row>
    <row r="147" spans="1:3" ht="15.75">
      <c r="A147" s="62" t="s">
        <v>356</v>
      </c>
      <c r="B147" s="63" t="s">
        <v>355</v>
      </c>
      <c r="C147" s="67">
        <v>7086.4</v>
      </c>
    </row>
    <row r="148" spans="1:3" ht="31.5">
      <c r="A148" s="26" t="s">
        <v>280</v>
      </c>
      <c r="B148" s="9" t="s">
        <v>259</v>
      </c>
      <c r="C148" s="61">
        <f>SUM(C149:C175)</f>
        <v>3467906.9000000004</v>
      </c>
    </row>
    <row r="149" spans="1:3" ht="47.25" hidden="1">
      <c r="A149" s="27" t="s">
        <v>333</v>
      </c>
      <c r="B149" s="33" t="s">
        <v>4</v>
      </c>
      <c r="C149" s="42">
        <v>0</v>
      </c>
    </row>
    <row r="150" spans="1:3" ht="47.25" hidden="1">
      <c r="A150" s="32" t="s">
        <v>3</v>
      </c>
      <c r="B150" s="33" t="s">
        <v>4</v>
      </c>
      <c r="C150" s="42">
        <v>0</v>
      </c>
    </row>
    <row r="151" spans="1:3" ht="63" hidden="1">
      <c r="A151" s="32" t="s">
        <v>323</v>
      </c>
      <c r="B151" s="33" t="s">
        <v>324</v>
      </c>
      <c r="C151" s="42">
        <v>0</v>
      </c>
    </row>
    <row r="152" spans="1:3" ht="141.75">
      <c r="A152" s="32" t="s">
        <v>318</v>
      </c>
      <c r="B152" s="33" t="s">
        <v>276</v>
      </c>
      <c r="C152" s="67">
        <v>279085.6</v>
      </c>
    </row>
    <row r="153" spans="1:3" ht="126.75" customHeight="1" hidden="1">
      <c r="A153" s="32" t="s">
        <v>318</v>
      </c>
      <c r="B153" s="33" t="s">
        <v>276</v>
      </c>
      <c r="C153" s="42"/>
    </row>
    <row r="154" spans="1:3" ht="109.5" customHeight="1">
      <c r="A154" s="32" t="s">
        <v>320</v>
      </c>
      <c r="B154" s="33" t="s">
        <v>321</v>
      </c>
      <c r="C154" s="67">
        <v>4315.8</v>
      </c>
    </row>
    <row r="155" spans="1:3" ht="98.25" customHeight="1" hidden="1">
      <c r="A155" s="32" t="s">
        <v>320</v>
      </c>
      <c r="B155" s="33" t="s">
        <v>321</v>
      </c>
      <c r="C155" s="42"/>
    </row>
    <row r="156" spans="1:3" ht="45" customHeight="1">
      <c r="A156" s="32" t="s">
        <v>297</v>
      </c>
      <c r="B156" s="33" t="s">
        <v>296</v>
      </c>
      <c r="C156" s="67">
        <v>684330.8</v>
      </c>
    </row>
    <row r="157" spans="1:3" ht="69.75" customHeight="1" hidden="1">
      <c r="A157" s="27" t="s">
        <v>316</v>
      </c>
      <c r="B157" s="33" t="s">
        <v>312</v>
      </c>
      <c r="C157" s="42">
        <v>0</v>
      </c>
    </row>
    <row r="158" spans="1:3" ht="81.75" customHeight="1" hidden="1">
      <c r="A158" s="27" t="s">
        <v>9</v>
      </c>
      <c r="B158" s="33" t="s">
        <v>10</v>
      </c>
      <c r="C158" s="42"/>
    </row>
    <row r="159" spans="1:3" ht="93.75" customHeight="1" hidden="1">
      <c r="A159" s="27" t="s">
        <v>20</v>
      </c>
      <c r="B159" s="33" t="s">
        <v>10</v>
      </c>
      <c r="C159" s="42">
        <v>0</v>
      </c>
    </row>
    <row r="160" spans="1:3" ht="82.5" customHeight="1">
      <c r="A160" s="32" t="s">
        <v>322</v>
      </c>
      <c r="B160" s="33" t="s">
        <v>0</v>
      </c>
      <c r="C160" s="67">
        <f>145626.6+156121.2</f>
        <v>301747.80000000005</v>
      </c>
    </row>
    <row r="161" spans="1:3" ht="90.75" customHeight="1" hidden="1">
      <c r="A161" s="32" t="s">
        <v>322</v>
      </c>
      <c r="B161" s="33" t="s">
        <v>0</v>
      </c>
      <c r="C161" s="42">
        <v>0</v>
      </c>
    </row>
    <row r="162" spans="1:3" ht="84.75" customHeight="1" hidden="1">
      <c r="A162" s="32" t="s">
        <v>74</v>
      </c>
      <c r="B162" s="33" t="s">
        <v>0</v>
      </c>
      <c r="C162" s="42">
        <v>0</v>
      </c>
    </row>
    <row r="163" spans="1:3" ht="84.75" customHeight="1">
      <c r="A163" s="32" t="s">
        <v>357</v>
      </c>
      <c r="B163" s="33" t="s">
        <v>0</v>
      </c>
      <c r="C163" s="67">
        <v>11381.8</v>
      </c>
    </row>
    <row r="164" spans="1:3" ht="60" customHeight="1" hidden="1">
      <c r="A164" s="32" t="s">
        <v>317</v>
      </c>
      <c r="B164" s="33" t="s">
        <v>310</v>
      </c>
      <c r="C164" s="42">
        <v>0</v>
      </c>
    </row>
    <row r="165" spans="1:3" ht="56.25" customHeight="1" hidden="1">
      <c r="A165" s="32" t="s">
        <v>317</v>
      </c>
      <c r="B165" s="33" t="s">
        <v>311</v>
      </c>
      <c r="C165" s="42">
        <v>0</v>
      </c>
    </row>
    <row r="166" spans="1:3" ht="81" customHeight="1" hidden="1">
      <c r="A166" s="32" t="s">
        <v>8</v>
      </c>
      <c r="B166" s="33" t="s">
        <v>7</v>
      </c>
      <c r="C166" s="42"/>
    </row>
    <row r="167" spans="1:3" ht="72.75" customHeight="1">
      <c r="A167" s="32" t="s">
        <v>75</v>
      </c>
      <c r="B167" s="33" t="s">
        <v>76</v>
      </c>
      <c r="C167" s="67">
        <f>291385.4-25335.3</f>
        <v>266050.10000000003</v>
      </c>
    </row>
    <row r="168" spans="1:3" ht="45" customHeight="1">
      <c r="A168" s="32" t="s">
        <v>63</v>
      </c>
      <c r="B168" s="33" t="s">
        <v>93</v>
      </c>
      <c r="C168" s="67">
        <v>669.5</v>
      </c>
    </row>
    <row r="169" spans="1:3" ht="39" customHeight="1">
      <c r="A169" s="32" t="s">
        <v>330</v>
      </c>
      <c r="B169" s="33" t="s">
        <v>331</v>
      </c>
      <c r="C169" s="67">
        <v>8075.2</v>
      </c>
    </row>
    <row r="170" spans="1:3" ht="40.5" customHeight="1">
      <c r="A170" s="32" t="s">
        <v>330</v>
      </c>
      <c r="B170" s="33" t="s">
        <v>331</v>
      </c>
      <c r="C170" s="67">
        <v>2276.8</v>
      </c>
    </row>
    <row r="171" spans="1:3" ht="63.75" customHeight="1">
      <c r="A171" s="32" t="s">
        <v>71</v>
      </c>
      <c r="B171" s="33" t="s">
        <v>72</v>
      </c>
      <c r="C171" s="67">
        <v>309482.9</v>
      </c>
    </row>
    <row r="172" spans="1:3" ht="41.25" customHeight="1" hidden="1">
      <c r="A172" s="32" t="s">
        <v>303</v>
      </c>
      <c r="B172" s="33" t="s">
        <v>314</v>
      </c>
      <c r="C172" s="42">
        <v>0</v>
      </c>
    </row>
    <row r="173" spans="1:3" ht="40.5" customHeight="1" hidden="1">
      <c r="A173" s="32" t="s">
        <v>303</v>
      </c>
      <c r="B173" s="33" t="s">
        <v>314</v>
      </c>
      <c r="C173" s="42"/>
    </row>
    <row r="174" spans="1:3" ht="38.25" customHeight="1">
      <c r="A174" s="32" t="s">
        <v>303</v>
      </c>
      <c r="B174" s="33" t="s">
        <v>314</v>
      </c>
      <c r="C174" s="67">
        <v>174724.3</v>
      </c>
    </row>
    <row r="175" spans="1:3" ht="15.75">
      <c r="A175" s="32" t="s">
        <v>281</v>
      </c>
      <c r="B175" s="33" t="s">
        <v>244</v>
      </c>
      <c r="C175" s="42">
        <f>C176</f>
        <v>1425766.3000000003</v>
      </c>
    </row>
    <row r="176" spans="1:3" ht="15.75">
      <c r="A176" s="32" t="s">
        <v>282</v>
      </c>
      <c r="B176" s="33" t="s">
        <v>245</v>
      </c>
      <c r="C176" s="42">
        <f>SUM(C177:C191)</f>
        <v>1425766.3000000003</v>
      </c>
    </row>
    <row r="177" spans="1:3" ht="91.5" customHeight="1" hidden="1">
      <c r="A177" s="32" t="s">
        <v>283</v>
      </c>
      <c r="B177" s="31" t="s">
        <v>11</v>
      </c>
      <c r="C177" s="42">
        <v>0</v>
      </c>
    </row>
    <row r="178" spans="1:3" ht="209.25" customHeight="1" hidden="1">
      <c r="A178" s="32" t="s">
        <v>295</v>
      </c>
      <c r="B178" s="31" t="s">
        <v>313</v>
      </c>
      <c r="C178" s="42">
        <v>0</v>
      </c>
    </row>
    <row r="179" spans="1:3" ht="84.75" customHeight="1" hidden="1">
      <c r="A179" s="32" t="s">
        <v>283</v>
      </c>
      <c r="B179" s="31" t="s">
        <v>315</v>
      </c>
      <c r="C179" s="42"/>
    </row>
    <row r="180" spans="1:3" ht="84.75" customHeight="1">
      <c r="A180" s="32" t="s">
        <v>92</v>
      </c>
      <c r="B180" s="44" t="s">
        <v>326</v>
      </c>
      <c r="C180" s="67">
        <v>26202.2</v>
      </c>
    </row>
    <row r="181" spans="1:3" ht="84.75" customHeight="1">
      <c r="A181" s="32" t="s">
        <v>283</v>
      </c>
      <c r="B181" s="44" t="s">
        <v>334</v>
      </c>
      <c r="C181" s="67">
        <v>674880.3</v>
      </c>
    </row>
    <row r="182" spans="1:3" ht="72.75" customHeight="1">
      <c r="A182" s="32" t="s">
        <v>283</v>
      </c>
      <c r="B182" s="44" t="s">
        <v>335</v>
      </c>
      <c r="C182" s="67">
        <v>39220</v>
      </c>
    </row>
    <row r="183" spans="1:3" ht="84.75" customHeight="1">
      <c r="A183" s="32" t="s">
        <v>283</v>
      </c>
      <c r="B183" s="44" t="s">
        <v>336</v>
      </c>
      <c r="C183" s="67">
        <v>579149.6</v>
      </c>
    </row>
    <row r="184" spans="1:3" ht="173.25">
      <c r="A184" s="32" t="s">
        <v>283</v>
      </c>
      <c r="B184" s="33" t="s">
        <v>360</v>
      </c>
      <c r="C184" s="67">
        <v>100065</v>
      </c>
    </row>
    <row r="185" spans="1:3" ht="117" customHeight="1" hidden="1">
      <c r="A185" s="32" t="s">
        <v>295</v>
      </c>
      <c r="B185" s="31" t="s">
        <v>77</v>
      </c>
      <c r="C185" s="42">
        <v>0</v>
      </c>
    </row>
    <row r="186" spans="1:3" ht="127.5" customHeight="1" hidden="1">
      <c r="A186" s="32" t="s">
        <v>5</v>
      </c>
      <c r="B186" s="31" t="s">
        <v>6</v>
      </c>
      <c r="C186" s="42">
        <v>0</v>
      </c>
    </row>
    <row r="187" spans="1:3" ht="127.5" customHeight="1" hidden="1">
      <c r="A187" s="32" t="s">
        <v>283</v>
      </c>
      <c r="B187" s="31" t="s">
        <v>12</v>
      </c>
      <c r="C187" s="42"/>
    </row>
    <row r="188" spans="1:3" ht="127.5" customHeight="1" hidden="1">
      <c r="A188" s="32" t="s">
        <v>5</v>
      </c>
      <c r="B188" s="31" t="s">
        <v>13</v>
      </c>
      <c r="C188" s="42"/>
    </row>
    <row r="189" spans="1:3" ht="92.25" customHeight="1" hidden="1">
      <c r="A189" s="32" t="s">
        <v>5</v>
      </c>
      <c r="B189" s="31" t="s">
        <v>14</v>
      </c>
      <c r="C189" s="42"/>
    </row>
    <row r="190" spans="1:3" ht="92.25" customHeight="1">
      <c r="A190" s="32" t="s">
        <v>295</v>
      </c>
      <c r="B190" s="31" t="s">
        <v>358</v>
      </c>
      <c r="C190" s="67">
        <v>1007.6</v>
      </c>
    </row>
    <row r="191" spans="1:3" ht="112.5" customHeight="1">
      <c r="A191" s="32" t="s">
        <v>295</v>
      </c>
      <c r="B191" s="31" t="s">
        <v>359</v>
      </c>
      <c r="C191" s="67">
        <v>5241.6</v>
      </c>
    </row>
    <row r="192" spans="1:3" ht="31.5">
      <c r="A192" s="26" t="s">
        <v>284</v>
      </c>
      <c r="B192" s="9" t="s">
        <v>260</v>
      </c>
      <c r="C192" s="61">
        <f>C197+C193+C199+C196+C195</f>
        <v>4052322</v>
      </c>
    </row>
    <row r="193" spans="1:3" ht="78.75" hidden="1">
      <c r="A193" s="32" t="s">
        <v>319</v>
      </c>
      <c r="B193" s="33" t="s">
        <v>246</v>
      </c>
      <c r="C193" s="42">
        <f>C194</f>
        <v>67700.4</v>
      </c>
    </row>
    <row r="194" spans="1:3" ht="79.5" customHeight="1">
      <c r="A194" s="32" t="s">
        <v>285</v>
      </c>
      <c r="B194" s="33" t="s">
        <v>247</v>
      </c>
      <c r="C194" s="67">
        <v>67700.4</v>
      </c>
    </row>
    <row r="195" spans="1:3" ht="173.25">
      <c r="A195" s="32" t="s">
        <v>373</v>
      </c>
      <c r="B195" s="33" t="s">
        <v>374</v>
      </c>
      <c r="C195" s="67">
        <v>5505.7</v>
      </c>
    </row>
    <row r="196" spans="1:3" ht="79.5" customHeight="1">
      <c r="A196" s="32" t="s">
        <v>41</v>
      </c>
      <c r="B196" s="33" t="s">
        <v>42</v>
      </c>
      <c r="C196" s="67">
        <v>171253.4</v>
      </c>
    </row>
    <row r="197" spans="1:3" ht="63" hidden="1">
      <c r="A197" s="32" t="s">
        <v>261</v>
      </c>
      <c r="B197" s="33" t="s">
        <v>262</v>
      </c>
      <c r="C197" s="42">
        <f>C198</f>
        <v>424</v>
      </c>
    </row>
    <row r="198" spans="1:3" ht="63">
      <c r="A198" s="32" t="s">
        <v>263</v>
      </c>
      <c r="B198" s="33" t="s">
        <v>264</v>
      </c>
      <c r="C198" s="67">
        <v>424</v>
      </c>
    </row>
    <row r="199" spans="1:3" ht="15.75">
      <c r="A199" s="32" t="s">
        <v>286</v>
      </c>
      <c r="B199" s="33" t="s">
        <v>248</v>
      </c>
      <c r="C199" s="42">
        <f>C200</f>
        <v>3807438.5</v>
      </c>
    </row>
    <row r="200" spans="1:3" ht="15.75">
      <c r="A200" s="32" t="s">
        <v>287</v>
      </c>
      <c r="B200" s="33" t="s">
        <v>249</v>
      </c>
      <c r="C200" s="42">
        <f>SUM(C201:C207)</f>
        <v>3807438.5</v>
      </c>
    </row>
    <row r="201" spans="1:3" ht="140.25" customHeight="1">
      <c r="A201" s="32" t="s">
        <v>288</v>
      </c>
      <c r="B201" s="30" t="s">
        <v>306</v>
      </c>
      <c r="C201" s="67">
        <v>277911.8</v>
      </c>
    </row>
    <row r="202" spans="1:3" ht="144.75" customHeight="1">
      <c r="A202" s="32" t="s">
        <v>288</v>
      </c>
      <c r="B202" s="30" t="s">
        <v>304</v>
      </c>
      <c r="C202" s="67">
        <v>2060797.9</v>
      </c>
    </row>
    <row r="203" spans="1:3" ht="141" customHeight="1">
      <c r="A203" s="32" t="s">
        <v>288</v>
      </c>
      <c r="B203" s="30" t="s">
        <v>305</v>
      </c>
      <c r="C203" s="67">
        <v>1317332</v>
      </c>
    </row>
    <row r="204" spans="1:3" ht="113.25" customHeight="1">
      <c r="A204" s="32" t="s">
        <v>288</v>
      </c>
      <c r="B204" s="30" t="s">
        <v>300</v>
      </c>
      <c r="C204" s="67">
        <v>78064.6</v>
      </c>
    </row>
    <row r="205" spans="1:3" ht="113.25" customHeight="1">
      <c r="A205" s="32" t="s">
        <v>289</v>
      </c>
      <c r="B205" s="30" t="s">
        <v>298</v>
      </c>
      <c r="C205" s="67">
        <v>1674.5</v>
      </c>
    </row>
    <row r="206" spans="1:3" ht="104.25" customHeight="1">
      <c r="A206" s="32" t="s">
        <v>289</v>
      </c>
      <c r="B206" s="30" t="s">
        <v>299</v>
      </c>
      <c r="C206" s="67">
        <f>4316.8+1165.4</f>
        <v>5482.200000000001</v>
      </c>
    </row>
    <row r="207" spans="1:3" ht="102.75" customHeight="1">
      <c r="A207" s="32" t="s">
        <v>290</v>
      </c>
      <c r="B207" s="30" t="s">
        <v>327</v>
      </c>
      <c r="C207" s="67">
        <v>66175.5</v>
      </c>
    </row>
    <row r="208" spans="1:3" ht="15.75">
      <c r="A208" s="26" t="s">
        <v>302</v>
      </c>
      <c r="B208" s="9" t="s">
        <v>250</v>
      </c>
      <c r="C208" s="61">
        <f>SUM(C209:C214)</f>
        <v>956225.7999999999</v>
      </c>
    </row>
    <row r="209" spans="1:3" ht="81.75" customHeight="1" hidden="1">
      <c r="A209" s="32" t="s">
        <v>307</v>
      </c>
      <c r="B209" s="33" t="s">
        <v>308</v>
      </c>
      <c r="C209" s="42"/>
    </row>
    <row r="210" spans="1:3" ht="79.5" customHeight="1" hidden="1">
      <c r="A210" s="32" t="s">
        <v>307</v>
      </c>
      <c r="B210" s="33" t="s">
        <v>309</v>
      </c>
      <c r="C210" s="42"/>
    </row>
    <row r="211" spans="1:3" ht="72" customHeight="1">
      <c r="A211" s="32" t="s">
        <v>94</v>
      </c>
      <c r="B211" s="33" t="s">
        <v>101</v>
      </c>
      <c r="C211" s="67">
        <v>699466.9</v>
      </c>
    </row>
    <row r="212" spans="1:3" ht="99" customHeight="1">
      <c r="A212" s="32" t="s">
        <v>361</v>
      </c>
      <c r="B212" s="33" t="s">
        <v>362</v>
      </c>
      <c r="C212" s="67">
        <v>59737.7</v>
      </c>
    </row>
    <row r="213" spans="1:3" ht="55.5" customHeight="1">
      <c r="A213" s="32" t="s">
        <v>337</v>
      </c>
      <c r="B213" s="33" t="s">
        <v>338</v>
      </c>
      <c r="C213" s="67">
        <v>10000</v>
      </c>
    </row>
    <row r="214" spans="1:3" ht="31.5">
      <c r="A214" s="32" t="s">
        <v>301</v>
      </c>
      <c r="B214" s="33" t="s">
        <v>251</v>
      </c>
      <c r="C214" s="67">
        <f>SUM(C215:C223)</f>
        <v>187021.19999999998</v>
      </c>
    </row>
    <row r="215" spans="1:3" ht="94.5" hidden="1">
      <c r="A215" s="32" t="s">
        <v>15</v>
      </c>
      <c r="B215" s="33" t="s">
        <v>16</v>
      </c>
      <c r="C215" s="64">
        <v>0</v>
      </c>
    </row>
    <row r="216" spans="1:3" ht="94.5" hidden="1">
      <c r="A216" s="32" t="s">
        <v>19</v>
      </c>
      <c r="B216" s="34" t="s">
        <v>16</v>
      </c>
      <c r="C216" s="65">
        <v>0</v>
      </c>
    </row>
    <row r="217" spans="1:3" ht="94.5">
      <c r="A217" s="32" t="s">
        <v>15</v>
      </c>
      <c r="B217" s="34" t="s">
        <v>375</v>
      </c>
      <c r="C217" s="70">
        <v>2325.5</v>
      </c>
    </row>
    <row r="218" spans="1:3" ht="141.75">
      <c r="A218" s="32" t="s">
        <v>19</v>
      </c>
      <c r="B218" s="33" t="s">
        <v>363</v>
      </c>
      <c r="C218" s="70">
        <v>31164.1</v>
      </c>
    </row>
    <row r="219" spans="1:3" ht="110.25" hidden="1">
      <c r="A219" s="32" t="s">
        <v>15</v>
      </c>
      <c r="B219" s="33" t="s">
        <v>17</v>
      </c>
      <c r="C219" s="42">
        <v>0</v>
      </c>
    </row>
    <row r="220" spans="1:3" ht="103.5" customHeight="1">
      <c r="A220" s="32" t="s">
        <v>18</v>
      </c>
      <c r="B220" s="33" t="s">
        <v>328</v>
      </c>
      <c r="C220" s="67">
        <v>13.9</v>
      </c>
    </row>
    <row r="221" spans="1:3" ht="134.25" customHeight="1" hidden="1">
      <c r="A221" s="32" t="s">
        <v>15</v>
      </c>
      <c r="B221" s="33" t="s">
        <v>332</v>
      </c>
      <c r="C221" s="42"/>
    </row>
    <row r="222" spans="1:3" ht="78.75">
      <c r="A222" s="32" t="s">
        <v>78</v>
      </c>
      <c r="B222" s="66" t="s">
        <v>364</v>
      </c>
      <c r="C222" s="69">
        <v>141849.8</v>
      </c>
    </row>
    <row r="223" spans="1:3" ht="119.25" customHeight="1" thickBot="1">
      <c r="A223" s="32" t="s">
        <v>78</v>
      </c>
      <c r="B223" s="35" t="s">
        <v>329</v>
      </c>
      <c r="C223" s="68">
        <v>11667.9</v>
      </c>
    </row>
    <row r="224" spans="1:3" ht="47.25">
      <c r="A224" s="25" t="s">
        <v>266</v>
      </c>
      <c r="B224" s="10" t="s">
        <v>267</v>
      </c>
      <c r="C224" s="50">
        <f>C225</f>
        <v>0</v>
      </c>
    </row>
    <row r="225" spans="1:3" ht="65.25" customHeight="1" thickBot="1">
      <c r="A225" s="28" t="s">
        <v>268</v>
      </c>
      <c r="B225" s="11" t="s">
        <v>269</v>
      </c>
      <c r="C225" s="53"/>
    </row>
    <row r="226" spans="1:3" ht="16.5" thickBot="1">
      <c r="A226" s="29"/>
      <c r="B226" s="12" t="s">
        <v>252</v>
      </c>
      <c r="C226" s="54">
        <f>C139+C27+C224</f>
        <v>13580416.100000001</v>
      </c>
    </row>
    <row r="227" spans="1:3" ht="48" thickBot="1">
      <c r="A227" s="29"/>
      <c r="B227" s="12" t="s">
        <v>275</v>
      </c>
      <c r="C227" s="54">
        <f>C226-C139-C30</f>
        <v>3601438</v>
      </c>
    </row>
  </sheetData>
  <sheetProtection/>
  <autoFilter ref="A25:C227"/>
  <mergeCells count="21">
    <mergeCell ref="A1:C1"/>
    <mergeCell ref="A2:C2"/>
    <mergeCell ref="A3:C3"/>
    <mergeCell ref="A4:C4"/>
    <mergeCell ref="A5:C5"/>
    <mergeCell ref="A6:C6"/>
    <mergeCell ref="A7:C7"/>
    <mergeCell ref="A8:C8"/>
    <mergeCell ref="A9:C9"/>
    <mergeCell ref="A15:C15"/>
    <mergeCell ref="A18:C18"/>
    <mergeCell ref="A11:C11"/>
    <mergeCell ref="A12:C12"/>
    <mergeCell ref="A13:C13"/>
    <mergeCell ref="A14:C14"/>
    <mergeCell ref="A22:C22"/>
    <mergeCell ref="A23:C23"/>
    <mergeCell ref="A21:C21"/>
    <mergeCell ref="A17:C17"/>
    <mergeCell ref="A19:C19"/>
    <mergeCell ref="A16:C16"/>
  </mergeCells>
  <hyperlinks>
    <hyperlink ref="B106" r:id="rId1" display="consultantplus://offline/ref=BAB783578FF7C274F46C35E28130FA401420F0B2E50163434F47669E2554EF35CA358AE43759224E13DA40DAB5975860E371E0571C6F952Ec7w4F"/>
    <hyperlink ref="B108" r:id="rId2" display="consultantplus://offline/ref=E9757A1FE9C3818AA885F4EFEC90633C6E466B662A1C316E922A75646B3C4AE26FFDB039AD2E9C49CC3851232F55E40217C9B5DB3E6F8A1D59xCF"/>
    <hyperlink ref="B109" r:id="rId3" display="consultantplus://offline/ref=BCAC2A3AF155DE320F196F3517F4934E46E1BBC4C905984920AE97EA9F0D42B4F420A28CE546A3F2BF583531607DE95EA29A86D5341F06A8z5w5F"/>
    <hyperlink ref="B114" r:id="rId4" display="consultantplus://offline/ref=BCAC2A3AF155DE320F196F3517F4934E46E1BBC4C905984920AE97EA9F0D42B4F420A28CE546A3F2BF583531607DE95EA29A86D5341F06A8z5w5F"/>
    <hyperlink ref="B101" r:id="rId5" display="consultantplus://offline/ref=BAB783578FF7C274F46C35E28130FA401420F0B2E50163434F47669E2554EF35CA358AE43759224E13DA40DAB5975860E371E0571C6F952Ec7w4F"/>
  </hyperlinks>
  <printOptions horizontalCentered="1"/>
  <pageMargins left="0.1968503937007874" right="0.1968503937007874" top="0.3937007874015748" bottom="0.15748031496062992" header="0.1968503937007874" footer="0.2362204724409449"/>
  <pageSetup firstPageNumber="1" useFirstPageNumber="1" fitToHeight="13" fitToWidth="1" horizontalDpi="600" verticalDpi="600" orientation="portrait" paperSize="9" scale="88" r:id="rId6"/>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USER-PC</cp:lastModifiedBy>
  <cp:lastPrinted>2022-12-26T09:29:33Z</cp:lastPrinted>
  <dcterms:created xsi:type="dcterms:W3CDTF">1999-02-24T08:03:27Z</dcterms:created>
  <dcterms:modified xsi:type="dcterms:W3CDTF">2022-12-26T10:59:33Z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