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0050" yWindow="105" windowWidth="10080" windowHeight="9000" tabRatio="602" activeTab="0"/>
  </bookViews>
  <sheets>
    <sheet name="п.1 доходы 2020" sheetId="27" r:id="rId1"/>
  </sheets>
  <definedNames>
    <definedName name="_xlnm._FilterDatabase" localSheetId="0" hidden="1">'п.1 доходы 2020'!$A$25:$C$172</definedName>
    <definedName name="_xlnm.Print_Area" localSheetId="0">'п.1 доходы 2020'!$A$2:$C$172</definedName>
    <definedName name="_xlnm.Print_Titles" localSheetId="0">'п.1 доходы 2020'!$23:$25</definedName>
  </definedNames>
  <calcPr calcId="145621"/>
</workbook>
</file>

<file path=xl/sharedStrings.xml><?xml version="1.0" encoding="utf-8"?>
<sst xmlns="http://schemas.openxmlformats.org/spreadsheetml/2006/main" count="316" uniqueCount="283">
  <si>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</si>
  <si>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</si>
  <si>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</si>
  <si>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</si>
  <si>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</si>
  <si>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</si>
  <si>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</si>
  <si>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</si>
  <si>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</si>
  <si>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</si>
  <si>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</si>
  <si>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</si>
  <si>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</si>
  <si>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</si>
  <si>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</si>
  <si>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</si>
  <si>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</si>
  <si>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</si>
  <si>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</si>
  <si>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</si>
  <si>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</si>
  <si>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</si>
  <si>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</si>
  <si>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</si>
  <si>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</si>
  <si>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</si>
  <si>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</si>
  <si>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</si>
  <si>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</si>
  <si>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</si>
  <si>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</si>
  <si>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</si>
  <si>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</si>
  <si>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</si>
  <si>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</si>
  <si>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</si>
  <si>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</si>
  <si>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</si>
  <si>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</si>
  <si>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</si>
  <si>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</si>
  <si>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</si>
  <si>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</si>
  <si>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</si>
  <si>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</si>
  <si>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</si>
  <si>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</si>
  <si>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</si>
  <si>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</si>
  <si>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</si>
  <si>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</si>
  <si>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</si>
  <si>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</si>
  <si>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</si>
  <si>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</si>
  <si>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</si>
  <si>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</si>
  <si>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</si>
  <si>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</si>
  <si>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</si>
  <si>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</si>
  <si>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</si>
  <si>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</si>
  <si>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</si>
  <si>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</si>
  <si>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</si>
  <si>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</si>
  <si>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</si>
  <si>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</si>
  <si>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</si>
  <si>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</si>
  <si>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</si>
  <si>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</si>
  <si>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000 1 11 09044 04 0004 120</t>
  </si>
  <si>
    <t>Плата за наем муниципального жилого фонда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</si>
  <si>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</si>
  <si>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</si>
  <si>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</si>
  <si>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</si>
  <si>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</si>
  <si>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</si>
  <si>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</si>
  <si>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</si>
  <si>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</si>
  <si>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</si>
  <si>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</si>
  <si>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</si>
  <si>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</si>
  <si>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</si>
  <si>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</si>
  <si>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</si>
  <si>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</si>
  <si>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</si>
  <si>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</si>
  <si>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</si>
  <si>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</si>
  <si>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</si>
  <si>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</si>
  <si>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</si>
  <si>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</si>
  <si>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</si>
  <si>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</si>
  <si>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</si>
  <si>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</si>
  <si>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</si>
  <si>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</si>
  <si>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</si>
  <si>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</si>
  <si>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</si>
  <si>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</si>
  <si>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</si>
  <si>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</si>
  <si>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</si>
  <si>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</si>
  <si>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</si>
  <si>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</si>
  <si>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</si>
  <si>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</si>
  <si>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</si>
  <si>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</si>
  <si>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</si>
  <si>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</si>
  <si>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</si>
  <si>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</si>
  <si>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</si>
  <si>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</si>
  <si>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</si>
  <si>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</si>
  <si>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</si>
  <si>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</si>
  <si>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</si>
  <si>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</si>
  <si>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</si>
  <si>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</si>
  <si>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</si>
  <si>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</si>
  <si>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</si>
  <si>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</si>
  <si>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</si>
  <si>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</si>
  <si>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</si>
  <si>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</si>
  <si>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</si>
  <si>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</si>
  <si>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</si>
  <si>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</si>
  <si>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</si>
  <si>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</si>
  <si>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</si>
  <si>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</si>
  <si>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</si>
  <si>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</si>
  <si>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</si>
  <si>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  ДОХОДОВ БЮДЖЕТА</t>
  </si>
  <si>
    <t>тыс.руб.</t>
  </si>
  <si>
    <t>к решению Городской Думы</t>
  </si>
  <si>
    <t>муниципального образования</t>
  </si>
  <si>
    <t>Приложение №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</si>
  <si>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</si>
  <si>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</si>
  <si>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</si>
  <si>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</si>
  <si>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</si>
  <si>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</si>
  <si>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</si>
  <si>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</si>
  <si>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</si>
  <si>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</si>
  <si>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</si>
  <si>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</si>
  <si>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Дотации бюджетам бюджетной системы Российской Федерации 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</si>
  <si>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</si>
  <si>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</si>
  <si>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</si>
  <si>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</si>
  <si>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</si>
  <si>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</si>
  <si>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</si>
  <si>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</si>
  <si>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</si>
  <si>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</si>
  <si>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</si>
  <si>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</si>
  <si>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000 2 02 10000 00 0000 150</t>
  </si>
  <si>
    <t>000 2 02 15001 00 0000 150</t>
  </si>
  <si>
    <t>707 2 02 15001 04 0000 150</t>
  </si>
  <si>
    <t>000 2 02 20000 00 0000 150</t>
  </si>
  <si>
    <t>737 202 25520 04 0000 150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</si>
  <si>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</si>
  <si>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</si>
  <si>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</si>
  <si>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</si>
  <si>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</si>
  <si>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</si>
  <si>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</si>
  <si>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</si>
  <si>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</si>
  <si>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</si>
  <si>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>000 108 07173 01 0000 110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</si>
  <si>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</si>
  <si>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</si>
  <si>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000 1 14 02000 00 0000 410</t>
  </si>
  <si>
    <t>741 2 02 29999 04 0000 150</t>
  </si>
  <si>
    <t>Субсидии бюджетам городских округов на сокращение доли загрязненных сточных вод</t>
  </si>
  <si>
    <t>737 202 25013 04 0000 150</t>
  </si>
  <si>
    <t>Субвенции муниципальным образованиям Астраханской области на содержание административных комиссий  по непрограммному направлению расходов "Управление делами Губернатора Астраханской области (агенство Астраханской области) в рамках непрограммного направления деятельности "Реализация функций органов государственной власти Астраханской области"</t>
  </si>
  <si>
    <t>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</si>
  <si>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</si>
  <si>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</si>
  <si>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000 2 02 49999 04 0000 150</t>
  </si>
  <si>
    <t>000 2 02 40000 00 0000 150</t>
  </si>
  <si>
    <t>738 2 02 25555 04 0000 150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</si>
  <si>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</si>
  <si>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"Реализация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</si>
  <si>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</si>
  <si>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737 2 02 45393 04 0000 150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</si>
  <si>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федерального бюджета)
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</si>
  <si>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областного бюджета)</t>
  </si>
  <si>
    <t xml:space="preserve">2020 год </t>
  </si>
  <si>
    <t xml:space="preserve">Субсидии бюджетам городских округов на строительство и реконструкцию (модернизацию) объектов питьевого водоснабжения
</t>
  </si>
  <si>
    <t>Субсидии бюджетам городских округов на строительство и реконструкцию (модернизацию) объектов питьевого водоснабжения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</si>
  <si>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</si>
  <si>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Субсидии из бюджета Астраханской области муниципальным образованиям Астраханской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повышения уровня обеспеченности населения объектами спорта, а также подготовка спортивного резерва (Астраханская область)" в рамках национального проекта "Демография" государственной программы "Развитие физической культуры и спорта в Астраханской области"</t>
  </si>
  <si>
    <t xml:space="preserve">Субсидии бюджетам городских округов на реализацию программ формирования современной городской среды
</t>
  </si>
  <si>
    <t>Субсидии муниципальным образованиям Астраханской области на возмещение затрат на ремонт общеобразовательных организаций в рамках подпрограммы "Психофизическая безопасность детей и молодежи" государственной программы "Развитие образования Астраханской области"</t>
  </si>
  <si>
    <t>на 2020 год</t>
  </si>
  <si>
    <t>"О бюджете муниципального</t>
  </si>
  <si>
    <t>образования "Город Астрахань"</t>
  </si>
  <si>
    <t xml:space="preserve">на 2020 год и на плановый </t>
  </si>
  <si>
    <t>период 2021 и 2022 годов"</t>
  </si>
  <si>
    <t>738 2 02 25242 04 0000 150</t>
  </si>
  <si>
    <t>737 2 02 25243 04 0000 150</t>
  </si>
  <si>
    <t>737 2 02 20299 04 0000 150</t>
  </si>
  <si>
    <t>000 2 02 30029 00 0000 150</t>
  </si>
  <si>
    <t xml:space="preserve">737 2 02 20302 04 0000 150 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</si>
  <si>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</si>
  <si>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737 2 02 25232 04 0000 150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</si>
  <si>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</si>
  <si>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</si>
  <si>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</si>
  <si>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</si>
  <si>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</t>
  </si>
  <si>
    <t xml:space="preserve">737 2 02 20077 04 0000 150
</t>
  </si>
  <si>
    <t>Субсидии бюджетам городских округов на софинансирование капитальных вложений в объекты муниципальной собственности</t>
  </si>
  <si>
    <t>741 202 25495 04 0000 150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</si>
  <si>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</si>
  <si>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</si>
  <si>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738 2 02 29999 04 0000 150</t>
  </si>
  <si>
    <t>Субсидии муниципальным образованиям Астраханской области на реализацию мероприятий, направленных на обеспечение функционирования объектов водоснабжения и водоотведения,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</si>
  <si>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</si>
  <si>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738 2 02 25299 04 0000 150</t>
  </si>
  <si>
    <t xml:space="preserve">706 2 02 25159 04 0000 150 </t>
  </si>
  <si>
    <t xml:space="preserve">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</si>
  <si>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Субсидии муниципальным образованиям Астраханской области на развитие дорожного хозяйства в рамках основного мероприятия "Содействие развитию автомобильных дорог местного значения" госдарственной программы "Развитие дорожного хозяйства Астраханской области"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</si>
  <si>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</si>
  <si>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Субсидии муниципальным образованиям Астраханской области на проведение мероприятий по текущему ремонту объектов теплоснабжения, находящихся в муниципальнй собственности, в рамках подпрограммы "Развитие энергосбережения и повышения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</si>
  <si>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Субсидии муниципальным образованиям Астраханской области на погашение задолженности за природный газ в рамках подпрограммы "Программа газификации жилищно-коммунального хозяйства, промышленных и иных организаций" услуг на территории Астраханской области"</t>
  </si>
  <si>
    <t>739 2 02 49999 04 0000 150</t>
  </si>
  <si>
    <t>Иные межбюджетные трансферты на реализацию указов Президента Российской Федерации в рамках ведомственной целевой программы "Обеспечение государственной программы "Развитие системы образования Астраханской области" государственной программы "Развитие образования Астраханской области"</t>
  </si>
  <si>
    <t>Иные межбюджетные трансферты на реализацию указов Президента Российской Федерации  в рамках 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"Развития культуры и туризма Астраханской области"</t>
  </si>
  <si>
    <t>738 2 02 49999 04 0000 150</t>
  </si>
  <si>
    <t>Иные межбюджетные трансферты на возмещение затрат специолизированным службам по вопрсам похоронного дела, связанных с погребением отдельных категорий умерших</t>
  </si>
  <si>
    <t xml:space="preserve">741 2 02 49999 04 0000 150 </t>
  </si>
  <si>
    <t xml:space="preserve">737 2 02 25159 04 0000 150 </t>
  </si>
  <si>
    <t>"О внесении изменений в решение</t>
  </si>
  <si>
    <t>Городской Думы муниципального</t>
  </si>
  <si>
    <t>от 19.12.2019 № 127"</t>
  </si>
  <si>
    <t>707 2 02 15002 04 0000 150</t>
  </si>
  <si>
    <t>Дотации бюджетам городских округов на поддержку мер по обеспечению сбалансированности бюджетов</t>
  </si>
  <si>
    <t>000 1 17 05040 04 0002 180</t>
  </si>
  <si>
    <t>Прочие неналоговые доходы бюджетов городских округов</t>
  </si>
  <si>
    <t>000 1 17 05040 04 0008 180</t>
  </si>
  <si>
    <t>Прочие неналоговые доходы бюджетов городских округов (прочие доходы)</t>
  </si>
  <si>
    <t>741 202 25304 04 0000 150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</si>
  <si>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</si>
  <si>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программ формирования современной городской среды</t>
  </si>
  <si>
    <t>741 2 02 35303 04 0000 150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</si>
  <si>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</si>
  <si>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738 2 02 49001 04 0000 150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</si>
  <si>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</si>
  <si>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Иные межбюджетные трансферты из бюджета Астраханской области бюджетам муниципальных образований Астраханской области на финансовое обеспечение и возмещение затрат на реализацию мероприятий по организации бесплатного горячего питания обучающихся, получающих начальное общее образование в муниципальных образовательных орга-низациях, расположенных на территории Астраханской области, в рамках подпрограммы "Психофизическая безопасность детей и молодежи" государственной программы "Развитие образования Астраханской области"</t>
  </si>
  <si>
    <t xml:space="preserve">"Город Астрахань" от  19.12.2019  № 127 </t>
  </si>
  <si>
    <t>"Город Астрахань" от 24.12.2020 №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</si>
</sst>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  <numFmt numFmtId="169" formatCode="_(* #,##0.00_);_(* \(#,##0.00\);_(* &quot;-&quot;??_);_(@_)"/>
  </numFmts>
  <fonts count="54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rgb="FF00000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 CYR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</borders>
  <cellStyleXfs count="2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164" fontId="7" fillId="0" borderId="0" applyFont="0" applyFill="0" applyBorder="0" applyAlignment="0" applyProtection="0"/>
    <xf numFmtId="0" fontId="7" fillId="0" borderId="0">
      <alignment vertical="top" wrapText="1"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49" fontId="11" fillId="0" borderId="2">
      <alignment horizontal="center" vertical="top" shrinkToFit="1"/>
      <protection/>
    </xf>
    <xf numFmtId="0" fontId="11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30" fillId="14" borderId="3" applyNumberFormat="0" applyAlignment="0" applyProtection="0"/>
    <xf numFmtId="0" fontId="31" fillId="21" borderId="4" applyNumberFormat="0" applyAlignment="0" applyProtection="0"/>
    <xf numFmtId="0" fontId="32" fillId="21" borderId="3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2" borderId="9" applyNumberFormat="0" applyAlignment="0" applyProtection="0"/>
    <xf numFmtId="0" fontId="38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166" fontId="0" fillId="0" borderId="0" applyFont="0" applyFill="0" applyBorder="0" applyAlignment="0" applyProtection="0"/>
    <xf numFmtId="0" fontId="32" fillId="21" borderId="3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45" fillId="23" borderId="2">
      <alignment horizontal="right" vertical="top" shrinkToFit="1"/>
      <protection/>
    </xf>
    <xf numFmtId="0" fontId="3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0" fillId="9" borderId="1" applyNumberFormat="0" applyFont="0" applyAlignment="0" applyProtection="0"/>
    <xf numFmtId="0" fontId="41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9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2" borderId="9" applyNumberFormat="0" applyAlignment="0" applyProtection="0"/>
    <xf numFmtId="0" fontId="35" fillId="0" borderId="7" applyNumberFormat="0" applyFill="0" applyAlignment="0" applyProtection="0"/>
    <xf numFmtId="0" fontId="7" fillId="0" borderId="0">
      <alignment vertical="top" wrapText="1"/>
      <protection/>
    </xf>
    <xf numFmtId="0" fontId="34" fillId="0" borderId="6" applyNumberFormat="0" applyFill="0" applyAlignment="0" applyProtection="0"/>
    <xf numFmtId="0" fontId="31" fillId="21" borderId="4" applyNumberFormat="0" applyAlignment="0" applyProtection="0"/>
    <xf numFmtId="0" fontId="30" fillId="14" borderId="3" applyNumberFormat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3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33" fillId="0" borderId="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2" borderId="9" applyNumberFormat="0" applyAlignment="0" applyProtection="0"/>
    <xf numFmtId="0" fontId="3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4" fillId="0" borderId="6" applyNumberFormat="0" applyFill="0" applyAlignment="0" applyProtection="0"/>
    <xf numFmtId="0" fontId="6" fillId="20" borderId="0" applyNumberFormat="0" applyBorder="0" applyAlignment="0" applyProtection="0"/>
    <xf numFmtId="0" fontId="30" fillId="14" borderId="3" applyNumberFormat="0" applyAlignment="0" applyProtection="0"/>
    <xf numFmtId="0" fontId="31" fillId="21" borderId="4" applyNumberFormat="0" applyAlignment="0" applyProtection="0"/>
    <xf numFmtId="0" fontId="32" fillId="21" borderId="3" applyNumberFormat="0" applyAlignment="0" applyProtection="0"/>
    <xf numFmtId="0" fontId="33" fillId="0" borderId="5" applyNumberFormat="0" applyFill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0" fillId="9" borderId="1" applyNumberFormat="0" applyFont="0" applyAlignment="0" applyProtection="0"/>
    <xf numFmtId="0" fontId="39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top" wrapText="1"/>
      <protection/>
    </xf>
    <xf numFmtId="0" fontId="41" fillId="0" borderId="0" applyNumberFormat="0" applyFill="0" applyBorder="0" applyAlignment="0" applyProtection="0"/>
    <xf numFmtId="0" fontId="32" fillId="21" borderId="3" applyNumberFormat="0" applyAlignment="0" applyProtection="0"/>
    <xf numFmtId="0" fontId="31" fillId="21" borderId="4" applyNumberFormat="0" applyAlignment="0" applyProtection="0"/>
    <xf numFmtId="0" fontId="30" fillId="14" borderId="3" applyNumberFormat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1" fillId="0" borderId="0">
      <alignment/>
      <protection/>
    </xf>
    <xf numFmtId="0" fontId="40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0" fillId="9" borderId="1" applyNumberFormat="0" applyFont="0" applyAlignment="0" applyProtection="0"/>
    <xf numFmtId="0" fontId="41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9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2" borderId="9" applyNumberFormat="0" applyAlignment="0" applyProtection="0"/>
    <xf numFmtId="0" fontId="34" fillId="0" borderId="6" applyNumberFormat="0" applyFill="0" applyAlignment="0" applyProtection="0"/>
    <xf numFmtId="0" fontId="7" fillId="0" borderId="0">
      <alignment vertical="top" wrapText="1"/>
      <protection/>
    </xf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34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0">
      <alignment vertical="top" wrapText="1"/>
      <protection/>
    </xf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34" fillId="0" borderId="6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34" fillId="0" borderId="6" applyNumberFormat="0" applyFill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35" fillId="0" borderId="7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6" borderId="0" applyNumberFormat="0" applyBorder="0" applyAlignment="0" applyProtection="0"/>
    <xf numFmtId="0" fontId="5" fillId="9" borderId="0" applyNumberFormat="0" applyBorder="0" applyAlignment="0" applyProtection="0"/>
    <xf numFmtId="0" fontId="35" fillId="0" borderId="7" applyNumberFormat="0" applyFill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5" fillId="0" borderId="7" applyNumberFormat="0" applyFill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5" fillId="0" borderId="7" applyNumberFormat="0" applyFill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6" fillId="0" borderId="8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6" fillId="0" borderId="8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6" fillId="0" borderId="8" applyNumberFormat="0" applyFill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36" fillId="0" borderId="8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5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3" borderId="0" applyNumberFormat="0" applyBorder="0" applyAlignment="0" applyProtection="0"/>
    <xf numFmtId="0" fontId="36" fillId="0" borderId="8" applyNumberFormat="0" applyFill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6" fillId="0" borderId="8" applyNumberFormat="0" applyFill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36" fillId="0" borderId="8" applyNumberFormat="0" applyFill="0" applyAlignment="0" applyProtection="0"/>
    <xf numFmtId="0" fontId="6" fillId="16" borderId="0" applyNumberFormat="0" applyBorder="0" applyAlignment="0" applyProtection="0"/>
    <xf numFmtId="0" fontId="5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3" borderId="0" applyNumberFormat="0" applyBorder="0" applyAlignment="0" applyProtection="0"/>
    <xf numFmtId="0" fontId="6" fillId="11" borderId="0" applyNumberFormat="0" applyBorder="0" applyAlignment="0" applyProtection="0"/>
    <xf numFmtId="0" fontId="36" fillId="0" borderId="8" applyNumberFormat="0" applyFill="0" applyAlignment="0" applyProtection="0"/>
    <xf numFmtId="0" fontId="6" fillId="11" borderId="0" applyNumberFormat="0" applyBorder="0" applyAlignment="0" applyProtection="0"/>
    <xf numFmtId="0" fontId="5" fillId="13" borderId="0" applyNumberFormat="0" applyBorder="0" applyAlignment="0" applyProtection="0"/>
    <xf numFmtId="0" fontId="6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3" borderId="0" applyNumberFormat="0" applyBorder="0" applyAlignment="0" applyProtection="0"/>
    <xf numFmtId="0" fontId="37" fillId="22" borderId="9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7" fillId="22" borderId="9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7" fillId="22" borderId="9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7" fillId="22" borderId="9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4" borderId="0" applyNumberFormat="0" applyBorder="0" applyAlignment="0" applyProtection="0"/>
    <xf numFmtId="0" fontId="6" fillId="18" borderId="0" applyNumberFormat="0" applyBorder="0" applyAlignment="0" applyProtection="0"/>
    <xf numFmtId="0" fontId="37" fillId="22" borderId="9" applyNumberFormat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14" borderId="0" applyNumberFormat="0" applyBorder="0" applyAlignment="0" applyProtection="0"/>
    <xf numFmtId="0" fontId="6" fillId="19" borderId="0" applyNumberFormat="0" applyBorder="0" applyAlignment="0" applyProtection="0"/>
    <xf numFmtId="0" fontId="37" fillId="22" borderId="9" applyNumberFormat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7" fillId="22" borderId="9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7" fillId="22" borderId="9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5" fillId="11" borderId="0" applyNumberFormat="0" applyBorder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5" fillId="11" borderId="0" applyNumberFormat="0" applyBorder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5" fillId="11" borderId="0" applyNumberFormat="0" applyBorder="0" applyAlignment="0" applyProtection="0"/>
    <xf numFmtId="0" fontId="31" fillId="21" borderId="4" applyNumberFormat="0" applyAlignment="0" applyProtection="0"/>
    <xf numFmtId="0" fontId="5" fillId="11" borderId="0" applyNumberFormat="0" applyBorder="0" applyAlignment="0" applyProtection="0"/>
    <xf numFmtId="0" fontId="31" fillId="21" borderId="4" applyNumberFormat="0" applyAlignment="0" applyProtection="0"/>
    <xf numFmtId="0" fontId="5" fillId="11" borderId="0" applyNumberFormat="0" applyBorder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8" fillId="0" borderId="0" applyNumberFormat="0" applyFill="0" applyBorder="0" applyAlignment="0" applyProtection="0"/>
    <xf numFmtId="0" fontId="32" fillId="21" borderId="3" applyNumberFormat="0" applyAlignment="0" applyProtection="0"/>
    <xf numFmtId="0" fontId="5" fillId="11" borderId="0" applyNumberFormat="0" applyBorder="0" applyAlignment="0" applyProtection="0"/>
    <xf numFmtId="0" fontId="32" fillId="21" borderId="3" applyNumberFormat="0" applyAlignment="0" applyProtection="0"/>
    <xf numFmtId="0" fontId="38" fillId="0" borderId="0" applyNumberFormat="0" applyFill="0" applyBorder="0" applyAlignment="0" applyProtection="0"/>
    <xf numFmtId="0" fontId="32" fillId="21" borderId="3" applyNumberFormat="0" applyAlignment="0" applyProtection="0"/>
    <xf numFmtId="0" fontId="5" fillId="11" borderId="0" applyNumberFormat="0" applyBorder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5" fillId="13" borderId="0" applyNumberFormat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5" fillId="13" borderId="0" applyNumberFormat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5" fillId="13" borderId="0" applyNumberFormat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9" fillId="14" borderId="0" applyNumberFormat="0" applyBorder="0" applyAlignment="0" applyProtection="0"/>
    <xf numFmtId="0" fontId="37" fillId="22" borderId="9" applyNumberFormat="0" applyAlignment="0" applyProtection="0"/>
    <xf numFmtId="0" fontId="5" fillId="13" borderId="0" applyNumberFormat="0" applyBorder="0" applyAlignment="0" applyProtection="0"/>
    <xf numFmtId="0" fontId="37" fillId="22" borderId="9" applyNumberFormat="0" applyAlignment="0" applyProtection="0"/>
    <xf numFmtId="0" fontId="39" fillId="14" borderId="0" applyNumberFormat="0" applyBorder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5" fillId="9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5" fillId="9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0" borderId="0">
      <alignment/>
      <protection/>
    </xf>
    <xf numFmtId="0" fontId="5" fillId="9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0" borderId="0">
      <alignment/>
      <protection/>
    </xf>
    <xf numFmtId="0" fontId="5" fillId="9" borderId="0" applyNumberFormat="0" applyBorder="0" applyAlignment="0" applyProtection="0"/>
    <xf numFmtId="0" fontId="2" fillId="0" borderId="0">
      <alignment/>
      <protection/>
    </xf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1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" fillId="1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2" fillId="0" borderId="0">
      <alignment/>
      <protection/>
    </xf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5" fillId="10" borderId="0" applyNumberFormat="0" applyBorder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5" fillId="10" borderId="0" applyNumberFormat="0" applyBorder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33" fillId="0" borderId="5" applyNumberFormat="0" applyFill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3" fillId="0" borderId="5" applyNumberFormat="0" applyFill="0" applyAlignment="0" applyProtection="0"/>
    <xf numFmtId="0" fontId="6" fillId="14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35" fillId="0" borderId="7" applyNumberFormat="0" applyFill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32" fillId="21" borderId="3" applyNumberFormat="0" applyAlignment="0" applyProtection="0"/>
    <xf numFmtId="0" fontId="6" fillId="16" borderId="0" applyNumberFormat="0" applyBorder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6" fillId="16" borderId="0" applyNumberFormat="0" applyBorder="0" applyAlignment="0" applyProtection="0"/>
    <xf numFmtId="0" fontId="32" fillId="21" borderId="3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4" fillId="0" borderId="6" applyNumberFormat="0" applyFill="0" applyAlignment="0" applyProtection="0"/>
    <xf numFmtId="0" fontId="31" fillId="21" borderId="4" applyNumberFormat="0" applyAlignment="0" applyProtection="0"/>
    <xf numFmtId="0" fontId="6" fillId="11" borderId="0" applyNumberFormat="0" applyBorder="0" applyAlignment="0" applyProtection="0"/>
    <xf numFmtId="0" fontId="31" fillId="21" borderId="4" applyNumberFormat="0" applyAlignment="0" applyProtection="0"/>
    <xf numFmtId="0" fontId="34" fillId="0" borderId="6" applyNumberFormat="0" applyFill="0" applyAlignment="0" applyProtection="0"/>
    <xf numFmtId="0" fontId="31" fillId="21" borderId="4" applyNumberFormat="0" applyAlignment="0" applyProtection="0"/>
    <xf numFmtId="0" fontId="6" fillId="11" borderId="0" applyNumberFormat="0" applyBorder="0" applyAlignment="0" applyProtection="0"/>
    <xf numFmtId="0" fontId="31" fillId="21" borderId="4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4" fillId="0" borderId="6" applyNumberFormat="0" applyFill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4" fillId="0" borderId="6" applyNumberFormat="0" applyFill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0" fillId="14" borderId="3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0" fillId="14" borderId="3" applyNumberFormat="0" applyAlignment="0" applyProtection="0"/>
    <xf numFmtId="0" fontId="33" fillId="0" borderId="5" applyNumberFormat="0" applyFill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3" fillId="0" borderId="5" applyNumberFormat="0" applyFill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33" fillId="0" borderId="5" applyNumberFormat="0" applyFill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3" fillId="0" borderId="5" applyNumberFormat="0" applyFill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32" fillId="21" borderId="3" applyNumberFormat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2" fillId="21" borderId="3" applyNumberFormat="0" applyAlignment="0" applyProtection="0"/>
    <xf numFmtId="0" fontId="6" fillId="19" borderId="0" applyNumberFormat="0" applyBorder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1" fillId="21" borderId="4" applyNumberFormat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31" fillId="21" borderId="4" applyNumberFormat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0" fillId="14" borderId="3" applyNumberFormat="0" applyAlignment="0" applyProtection="0"/>
    <xf numFmtId="0" fontId="6" fillId="11" borderId="0" applyNumberFormat="0" applyBorder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6" fillId="11" borderId="0" applyNumberFormat="0" applyBorder="0" applyAlignment="0" applyProtection="0"/>
    <xf numFmtId="0" fontId="30" fillId="14" borderId="3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1" fillId="21" borderId="4" applyNumberFormat="0" applyAlignment="0" applyProtection="0"/>
    <xf numFmtId="0" fontId="30" fillId="14" borderId="3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0" fillId="14" borderId="3" applyNumberFormat="0" applyAlignment="0" applyProtection="0"/>
    <xf numFmtId="0" fontId="31" fillId="21" borderId="4" applyNumberFormat="0" applyAlignment="0" applyProtection="0"/>
    <xf numFmtId="0" fontId="6" fillId="16" borderId="0" applyNumberFormat="0" applyBorder="0" applyAlignment="0" applyProtection="0"/>
    <xf numFmtId="0" fontId="30" fillId="14" borderId="3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0" fillId="14" borderId="3" applyNumberFormat="0" applyAlignment="0" applyProtection="0"/>
    <xf numFmtId="0" fontId="6" fillId="16" borderId="0" applyNumberFormat="0" applyBorder="0" applyAlignment="0" applyProtection="0"/>
    <xf numFmtId="0" fontId="32" fillId="21" borderId="3" applyNumberFormat="0" applyAlignment="0" applyProtection="0"/>
    <xf numFmtId="0" fontId="6" fillId="16" borderId="0" applyNumberFormat="0" applyBorder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33" fillId="0" borderId="5" applyNumberFormat="0" applyFill="0" applyAlignment="0" applyProtection="0"/>
    <xf numFmtId="0" fontId="6" fillId="11" borderId="0" applyNumberFormat="0" applyBorder="0" applyAlignment="0" applyProtection="0"/>
    <xf numFmtId="0" fontId="33" fillId="0" borderId="5" applyNumberFormat="0" applyFill="0" applyAlignment="0" applyProtection="0"/>
    <xf numFmtId="0" fontId="6" fillId="20" borderId="0" applyNumberFormat="0" applyBorder="0" applyAlignment="0" applyProtection="0"/>
    <xf numFmtId="0" fontId="33" fillId="0" borderId="5" applyNumberFormat="0" applyFill="0" applyAlignment="0" applyProtection="0"/>
    <xf numFmtId="0" fontId="6" fillId="11" borderId="0" applyNumberFormat="0" applyBorder="0" applyAlignment="0" applyProtection="0"/>
    <xf numFmtId="0" fontId="33" fillId="0" borderId="5" applyNumberFormat="0" applyFill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6" fillId="18" borderId="0" applyNumberFormat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6" fillId="0" borderId="8" applyNumberFormat="0" applyFill="0" applyAlignment="0" applyProtection="0"/>
    <xf numFmtId="0" fontId="6" fillId="14" borderId="0" applyNumberFormat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6" fillId="14" borderId="0" applyNumberFormat="0" applyBorder="0" applyAlignment="0" applyProtection="0"/>
    <xf numFmtId="0" fontId="36" fillId="0" borderId="8" applyNumberFormat="0" applyFill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6" fillId="16" borderId="0" applyNumberFormat="0" applyBorder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39" fillId="14" borderId="0" applyNumberFormat="0" applyBorder="0" applyAlignment="0" applyProtection="0"/>
    <xf numFmtId="0" fontId="6" fillId="18" borderId="0" applyNumberFormat="0" applyBorder="0" applyAlignment="0" applyProtection="0"/>
    <xf numFmtId="0" fontId="39" fillId="14" borderId="0" applyNumberFormat="0" applyBorder="0" applyAlignment="0" applyProtection="0"/>
    <xf numFmtId="0" fontId="6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6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0" borderId="0">
      <alignment/>
      <protection/>
    </xf>
    <xf numFmtId="0" fontId="5" fillId="14" borderId="0" applyNumberFormat="0" applyBorder="0" applyAlignment="0" applyProtection="0"/>
    <xf numFmtId="0" fontId="30" fillId="14" borderId="3" applyNumberFormat="0" applyAlignment="0" applyProtection="0"/>
    <xf numFmtId="0" fontId="5" fillId="14" borderId="0" applyNumberFormat="0" applyBorder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6" fillId="17" borderId="0" applyNumberFormat="0" applyBorder="0" applyAlignment="0" applyProtection="0"/>
    <xf numFmtId="0" fontId="30" fillId="14" borderId="3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15" borderId="0" applyNumberFormat="0" applyBorder="0" applyAlignment="0" applyProtection="0"/>
    <xf numFmtId="0" fontId="6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/>
      <protection/>
    </xf>
    <xf numFmtId="0" fontId="5" fillId="15" borderId="0" applyNumberFormat="0" applyBorder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5" fillId="13" borderId="0" applyNumberFormat="0" applyBorder="0" applyAlignment="0" applyProtection="0"/>
    <xf numFmtId="0" fontId="1" fillId="0" borderId="0">
      <alignment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6" borderId="0" applyNumberFormat="0" applyBorder="0" applyAlignment="0" applyProtection="0"/>
    <xf numFmtId="0" fontId="5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" fillId="0" borderId="0">
      <alignment/>
      <protection/>
    </xf>
    <xf numFmtId="0" fontId="6" fillId="16" borderId="0" applyNumberFormat="0" applyBorder="0" applyAlignment="0" applyProtection="0"/>
    <xf numFmtId="0" fontId="32" fillId="21" borderId="3" applyNumberFormat="0" applyAlignment="0" applyProtection="0"/>
    <xf numFmtId="0" fontId="5" fillId="14" borderId="0" applyNumberFormat="0" applyBorder="0" applyAlignment="0" applyProtection="0"/>
    <xf numFmtId="0" fontId="32" fillId="21" borderId="3" applyNumberFormat="0" applyAlignment="0" applyProtection="0"/>
    <xf numFmtId="0" fontId="2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2" fillId="21" borderId="3" applyNumberFormat="0" applyAlignment="0" applyProtection="0"/>
    <xf numFmtId="0" fontId="5" fillId="14" borderId="0" applyNumberFormat="0" applyBorder="0" applyAlignment="0" applyProtection="0"/>
    <xf numFmtId="0" fontId="32" fillId="21" borderId="3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33" fillId="0" borderId="5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3" fillId="0" borderId="5" applyNumberFormat="0" applyFill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0" fillId="3" borderId="0" applyNumberFormat="0" applyBorder="0" applyAlignment="0" applyProtection="0"/>
    <xf numFmtId="0" fontId="5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4" fillId="0" borderId="6" applyNumberFormat="0" applyFill="0" applyAlignment="0" applyProtection="0"/>
    <xf numFmtId="0" fontId="40" fillId="3" borderId="0" applyNumberFormat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6" fillId="16" borderId="0" applyNumberFormat="0" applyBorder="0" applyAlignment="0" applyProtection="0"/>
    <xf numFmtId="0" fontId="34" fillId="0" borderId="6" applyNumberFormat="0" applyFill="0" applyAlignment="0" applyProtection="0"/>
    <xf numFmtId="0" fontId="6" fillId="16" borderId="0" applyNumberFormat="0" applyBorder="0" applyAlignment="0" applyProtection="0"/>
    <xf numFmtId="0" fontId="5" fillId="9" borderId="0" applyNumberFormat="0" applyBorder="0" applyAlignment="0" applyProtection="0"/>
    <xf numFmtId="0" fontId="6" fillId="16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5" fillId="9" borderId="0" applyNumberFormat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5" fillId="12" borderId="0" applyNumberFormat="0" applyBorder="0" applyAlignment="0" applyProtection="0"/>
    <xf numFmtId="0" fontId="35" fillId="0" borderId="7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6" fillId="14" borderId="0" applyNumberFormat="0" applyBorder="0" applyAlignment="0" applyProtection="0"/>
    <xf numFmtId="0" fontId="5" fillId="9" borderId="0" applyNumberFormat="0" applyBorder="0" applyAlignment="0" applyProtection="0"/>
    <xf numFmtId="0" fontId="6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4" borderId="0" applyNumberFormat="0" applyBorder="0" applyAlignment="0" applyProtection="0"/>
    <xf numFmtId="0" fontId="5" fillId="9" borderId="0" applyNumberFormat="0" applyBorder="0" applyAlignment="0" applyProtection="0"/>
    <xf numFmtId="0" fontId="36" fillId="0" borderId="8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36" fillId="0" borderId="8" applyNumberFormat="0" applyFill="0" applyAlignment="0" applyProtection="0"/>
    <xf numFmtId="0" fontId="42" fillId="0" borderId="10" applyNumberFormat="0" applyFill="0" applyAlignment="0" applyProtection="0"/>
    <xf numFmtId="0" fontId="6" fillId="14" borderId="0" applyNumberFormat="0" applyBorder="0" applyAlignment="0" applyProtection="0"/>
    <xf numFmtId="0" fontId="42" fillId="0" borderId="10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6" fillId="11" borderId="0" applyNumberFormat="0" applyBorder="0" applyAlignment="0" applyProtection="0"/>
    <xf numFmtId="0" fontId="37" fillId="22" borderId="9" applyNumberFormat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44" fillId="4" borderId="0" applyNumberFormat="0" applyBorder="0" applyAlignment="0" applyProtection="0"/>
    <xf numFmtId="0" fontId="5" fillId="10" borderId="0" applyNumberFormat="0" applyBorder="0" applyAlignment="0" applyProtection="0"/>
    <xf numFmtId="0" fontId="44" fillId="4" borderId="0" applyNumberFormat="0" applyBorder="0" applyAlignment="0" applyProtection="0"/>
    <xf numFmtId="0" fontId="6" fillId="11" borderId="0" applyNumberFormat="0" applyBorder="0" applyAlignment="0" applyProtection="0"/>
    <xf numFmtId="0" fontId="44" fillId="4" borderId="0" applyNumberFormat="0" applyBorder="0" applyAlignment="0" applyProtection="0"/>
    <xf numFmtId="0" fontId="5" fillId="10" borderId="0" applyNumberFormat="0" applyBorder="0" applyAlignment="0" applyProtection="0"/>
    <xf numFmtId="0" fontId="44" fillId="4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" fillId="10" borderId="0" applyNumberFormat="0" applyBorder="0" applyAlignment="0" applyProtection="0"/>
    <xf numFmtId="0" fontId="40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1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0" borderId="0">
      <alignment vertical="top" wrapText="1"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0" borderId="0">
      <alignment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1" fillId="0" borderId="0">
      <alignment/>
      <protection/>
    </xf>
    <xf numFmtId="0" fontId="0" fillId="9" borderId="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14" borderId="0" applyNumberFormat="0" applyBorder="0" applyAlignment="0" applyProtection="0"/>
    <xf numFmtId="0" fontId="42" fillId="0" borderId="10" applyNumberFormat="0" applyFill="0" applyAlignment="0" applyProtection="0"/>
    <xf numFmtId="0" fontId="44" fillId="4" borderId="0" applyNumberFormat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0" fillId="9" borderId="1" applyNumberFormat="0" applyFont="0" applyAlignment="0" applyProtection="0"/>
    <xf numFmtId="0" fontId="41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9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2" borderId="9" applyNumberFormat="0" applyAlignment="0" applyProtection="0"/>
    <xf numFmtId="0" fontId="3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4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2" fillId="21" borderId="3" applyNumberFormat="0" applyAlignment="0" applyProtection="0"/>
    <xf numFmtId="0" fontId="43" fillId="0" borderId="0" applyNumberFormat="0" applyFill="0" applyBorder="0" applyAlignment="0" applyProtection="0"/>
    <xf numFmtId="0" fontId="31" fillId="21" borderId="4" applyNumberFormat="0" applyAlignment="0" applyProtection="0"/>
    <xf numFmtId="0" fontId="43" fillId="0" borderId="0" applyNumberFormat="0" applyFill="0" applyBorder="0" applyAlignment="0" applyProtection="0"/>
    <xf numFmtId="0" fontId="30" fillId="14" borderId="3" applyNumberFormat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4" fillId="4" borderId="0" applyNumberFormat="0" applyBorder="0" applyAlignment="0" applyProtection="0"/>
    <xf numFmtId="0" fontId="5" fillId="13" borderId="0" applyNumberFormat="0" applyBorder="0" applyAlignment="0" applyProtection="0"/>
    <xf numFmtId="0" fontId="44" fillId="4" borderId="0" applyNumberFormat="0" applyBorder="0" applyAlignment="0" applyProtection="0"/>
    <xf numFmtId="0" fontId="5" fillId="14" borderId="0" applyNumberFormat="0" applyBorder="0" applyAlignment="0" applyProtection="0"/>
    <xf numFmtId="0" fontId="44" fillId="4" borderId="0" applyNumberFormat="0" applyBorder="0" applyAlignment="0" applyProtection="0"/>
    <xf numFmtId="0" fontId="5" fillId="11" borderId="0" applyNumberFormat="0" applyBorder="0" applyAlignment="0" applyProtection="0"/>
    <xf numFmtId="0" fontId="44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0" borderId="0">
      <alignment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10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2" fillId="0" borderId="0">
      <alignment/>
      <protection/>
    </xf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7" borderId="0" applyNumberFormat="0" applyBorder="0" applyAlignment="0" applyProtection="0"/>
    <xf numFmtId="0" fontId="5" fillId="13" borderId="0" applyNumberFormat="0" applyBorder="0" applyAlignment="0" applyProtection="0"/>
    <xf numFmtId="0" fontId="0" fillId="9" borderId="1" applyNumberFormat="0" applyFont="0" applyAlignment="0" applyProtection="0"/>
    <xf numFmtId="0" fontId="5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14" borderId="3" applyNumberFormat="0" applyAlignment="0" applyProtection="0"/>
    <xf numFmtId="0" fontId="37" fillId="22" borderId="9" applyNumberFormat="0" applyAlignment="0" applyProtection="0"/>
    <xf numFmtId="0" fontId="2" fillId="0" borderId="0">
      <alignment/>
      <protection/>
    </xf>
    <xf numFmtId="0" fontId="5" fillId="9" borderId="0" applyNumberFormat="0" applyBorder="0" applyAlignment="0" applyProtection="0"/>
    <xf numFmtId="0" fontId="39" fillId="14" borderId="0" applyNumberFormat="0" applyBorder="0" applyAlignment="0" applyProtection="0"/>
    <xf numFmtId="0" fontId="5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5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36" fillId="0" borderId="8" applyNumberFormat="0" applyFill="0" applyAlignment="0" applyProtection="0"/>
    <xf numFmtId="0" fontId="5" fillId="10" borderId="0" applyNumberFormat="0" applyBorder="0" applyAlignment="0" applyProtection="0"/>
    <xf numFmtId="0" fontId="42" fillId="0" borderId="10" applyNumberFormat="0" applyFill="0" applyAlignment="0" applyProtection="0"/>
    <xf numFmtId="0" fontId="6" fillId="14" borderId="0" applyNumberFormat="0" applyBorder="0" applyAlignment="0" applyProtection="0"/>
    <xf numFmtId="0" fontId="1" fillId="0" borderId="0">
      <alignment/>
      <protection/>
    </xf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35" fillId="0" borderId="7" applyNumberFormat="0" applyFill="0" applyAlignment="0" applyProtection="0"/>
    <xf numFmtId="0" fontId="34" fillId="0" borderId="6" applyNumberFormat="0" applyFill="0" applyAlignment="0" applyProtection="0"/>
    <xf numFmtId="0" fontId="5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1" fillId="21" borderId="4" applyNumberFormat="0" applyAlignment="0" applyProtection="0"/>
    <xf numFmtId="0" fontId="6" fillId="20" borderId="0" applyNumberFormat="0" applyBorder="0" applyAlignment="0" applyProtection="0"/>
    <xf numFmtId="0" fontId="40" fillId="3" borderId="0" applyNumberFormat="0" applyBorder="0" applyAlignment="0" applyProtection="0"/>
    <xf numFmtId="0" fontId="6" fillId="16" borderId="0" applyNumberFormat="0" applyBorder="0" applyAlignment="0" applyProtection="0"/>
    <xf numFmtId="0" fontId="44" fillId="4" borderId="0" applyNumberFormat="0" applyBorder="0" applyAlignment="0" applyProtection="0"/>
    <xf numFmtId="0" fontId="6" fillId="16" borderId="0" applyNumberFormat="0" applyBorder="0" applyAlignment="0" applyProtection="0"/>
    <xf numFmtId="0" fontId="32" fillId="21" borderId="3" applyNumberFormat="0" applyAlignment="0" applyProtection="0"/>
    <xf numFmtId="0" fontId="5" fillId="2" borderId="0" applyNumberFormat="0" applyBorder="0" applyAlignment="0" applyProtection="0"/>
    <xf numFmtId="0" fontId="2" fillId="24" borderId="0" applyNumberFormat="0" applyBorder="0" applyAlignment="0" applyProtection="0"/>
    <xf numFmtId="0" fontId="5" fillId="3" borderId="0" applyNumberFormat="0" applyBorder="0" applyAlignment="0" applyProtection="0"/>
    <xf numFmtId="0" fontId="2" fillId="25" borderId="0" applyNumberFormat="0" applyBorder="0" applyAlignment="0" applyProtection="0"/>
    <xf numFmtId="0" fontId="5" fillId="4" borderId="0" applyNumberFormat="0" applyBorder="0" applyAlignment="0" applyProtection="0"/>
    <xf numFmtId="0" fontId="2" fillId="26" borderId="0" applyNumberFormat="0" applyBorder="0" applyAlignment="0" applyProtection="0"/>
    <xf numFmtId="0" fontId="5" fillId="5" borderId="0" applyNumberFormat="0" applyBorder="0" applyAlignment="0" applyProtection="0"/>
    <xf numFmtId="0" fontId="2" fillId="27" borderId="0" applyNumberFormat="0" applyBorder="0" applyAlignment="0" applyProtection="0"/>
    <xf numFmtId="0" fontId="5" fillId="12" borderId="0" applyNumberFormat="0" applyBorder="0" applyAlignment="0" applyProtection="0"/>
    <xf numFmtId="0" fontId="2" fillId="28" borderId="0" applyNumberFormat="0" applyBorder="0" applyAlignment="0" applyProtection="0"/>
    <xf numFmtId="0" fontId="5" fillId="10" borderId="0" applyNumberFormat="0" applyBorder="0" applyAlignment="0" applyProtection="0"/>
    <xf numFmtId="0" fontId="2" fillId="29" borderId="0" applyNumberFormat="0" applyBorder="0" applyAlignment="0" applyProtection="0"/>
    <xf numFmtId="0" fontId="5" fillId="15" borderId="0" applyNumberFormat="0" applyBorder="0" applyAlignment="0" applyProtection="0"/>
    <xf numFmtId="0" fontId="2" fillId="30" borderId="0" applyNumberFormat="0" applyBorder="0" applyAlignment="0" applyProtection="0"/>
    <xf numFmtId="0" fontId="5" fillId="11" borderId="0" applyNumberFormat="0" applyBorder="0" applyAlignment="0" applyProtection="0"/>
    <xf numFmtId="0" fontId="2" fillId="31" borderId="0" applyNumberFormat="0" applyBorder="0" applyAlignment="0" applyProtection="0"/>
    <xf numFmtId="0" fontId="5" fillId="6" borderId="0" applyNumberFormat="0" applyBorder="0" applyAlignment="0" applyProtection="0"/>
    <xf numFmtId="0" fontId="2" fillId="32" borderId="0" applyNumberFormat="0" applyBorder="0" applyAlignment="0" applyProtection="0"/>
    <xf numFmtId="0" fontId="5" fillId="5" borderId="0" applyNumberFormat="0" applyBorder="0" applyAlignment="0" applyProtection="0"/>
    <xf numFmtId="0" fontId="2" fillId="33" borderId="0" applyNumberFormat="0" applyBorder="0" applyAlignment="0" applyProtection="0"/>
    <xf numFmtId="0" fontId="5" fillId="15" borderId="0" applyNumberFormat="0" applyBorder="0" applyAlignment="0" applyProtection="0"/>
    <xf numFmtId="0" fontId="2" fillId="34" borderId="0" applyNumberFormat="0" applyBorder="0" applyAlignment="0" applyProtection="0"/>
    <xf numFmtId="0" fontId="5" fillId="35" borderId="0" applyNumberFormat="0" applyBorder="0" applyAlignment="0" applyProtection="0"/>
    <xf numFmtId="0" fontId="2" fillId="36" borderId="0" applyNumberFormat="0" applyBorder="0" applyAlignment="0" applyProtection="0"/>
    <xf numFmtId="0" fontId="6" fillId="37" borderId="0" applyNumberFormat="0" applyBorder="0" applyAlignment="0" applyProtection="0"/>
    <xf numFmtId="0" fontId="29" fillId="38" borderId="0" applyNumberFormat="0" applyBorder="0" applyAlignment="0" applyProtection="0"/>
    <xf numFmtId="0" fontId="6" fillId="11" borderId="0" applyNumberFormat="0" applyBorder="0" applyAlignment="0" applyProtection="0"/>
    <xf numFmtId="0" fontId="29" fillId="39" borderId="0" applyNumberFormat="0" applyBorder="0" applyAlignment="0" applyProtection="0"/>
    <xf numFmtId="0" fontId="6" fillId="6" borderId="0" applyNumberFormat="0" applyBorder="0" applyAlignment="0" applyProtection="0"/>
    <xf numFmtId="0" fontId="29" fillId="40" borderId="0" applyNumberFormat="0" applyBorder="0" applyAlignment="0" applyProtection="0"/>
    <xf numFmtId="0" fontId="6" fillId="7" borderId="0" applyNumberFormat="0" applyBorder="0" applyAlignment="0" applyProtection="0"/>
    <xf numFmtId="0" fontId="29" fillId="41" borderId="0" applyNumberFormat="0" applyBorder="0" applyAlignment="0" applyProtection="0"/>
    <xf numFmtId="0" fontId="6" fillId="16" borderId="0" applyNumberFormat="0" applyBorder="0" applyAlignment="0" applyProtection="0"/>
    <xf numFmtId="0" fontId="29" fillId="42" borderId="0" applyNumberFormat="0" applyBorder="0" applyAlignment="0" applyProtection="0"/>
    <xf numFmtId="0" fontId="6" fillId="8" borderId="0" applyNumberFormat="0" applyBorder="0" applyAlignment="0" applyProtection="0"/>
    <xf numFmtId="0" fontId="29" fillId="43" borderId="0" applyNumberFormat="0" applyBorder="0" applyAlignment="0" applyProtection="0"/>
    <xf numFmtId="0" fontId="6" fillId="44" borderId="0" applyNumberFormat="0" applyBorder="0" applyAlignment="0" applyProtection="0"/>
    <xf numFmtId="0" fontId="29" fillId="45" borderId="0" applyNumberFormat="0" applyBorder="0" applyAlignment="0" applyProtection="0"/>
    <xf numFmtId="0" fontId="6" fillId="17" borderId="0" applyNumberFormat="0" applyBorder="0" applyAlignment="0" applyProtection="0"/>
    <xf numFmtId="0" fontId="29" fillId="46" borderId="0" applyNumberFormat="0" applyBorder="0" applyAlignment="0" applyProtection="0"/>
    <xf numFmtId="0" fontId="6" fillId="18" borderId="0" applyNumberFormat="0" applyBorder="0" applyAlignment="0" applyProtection="0"/>
    <xf numFmtId="0" fontId="29" fillId="47" borderId="0" applyNumberFormat="0" applyBorder="0" applyAlignment="0" applyProtection="0"/>
    <xf numFmtId="0" fontId="6" fillId="7" borderId="0" applyNumberFormat="0" applyBorder="0" applyAlignment="0" applyProtection="0"/>
    <xf numFmtId="0" fontId="29" fillId="48" borderId="0" applyNumberFormat="0" applyBorder="0" applyAlignment="0" applyProtection="0"/>
    <xf numFmtId="0" fontId="6" fillId="16" borderId="0" applyNumberFormat="0" applyBorder="0" applyAlignment="0" applyProtection="0"/>
    <xf numFmtId="0" fontId="29" fillId="49" borderId="0" applyNumberFormat="0" applyBorder="0" applyAlignment="0" applyProtection="0"/>
    <xf numFmtId="0" fontId="6" fillId="20" borderId="0" applyNumberFormat="0" applyBorder="0" applyAlignment="0" applyProtection="0"/>
    <xf numFmtId="0" fontId="29" fillId="50" borderId="0" applyNumberFormat="0" applyBorder="0" applyAlignment="0" applyProtection="0"/>
    <xf numFmtId="0" fontId="30" fillId="10" borderId="3" applyNumberFormat="0" applyAlignment="0" applyProtection="0"/>
    <xf numFmtId="0" fontId="21" fillId="51" borderId="11" applyNumberFormat="0" applyAlignment="0" applyProtection="0"/>
    <xf numFmtId="0" fontId="31" fillId="13" borderId="4" applyNumberFormat="0" applyAlignment="0" applyProtection="0"/>
    <xf numFmtId="0" fontId="22" fillId="52" borderId="12" applyNumberFormat="0" applyAlignment="0" applyProtection="0"/>
    <xf numFmtId="0" fontId="32" fillId="13" borderId="3" applyNumberFormat="0" applyAlignment="0" applyProtection="0"/>
    <xf numFmtId="0" fontId="23" fillId="52" borderId="11" applyNumberFormat="0" applyAlignment="0" applyProtection="0"/>
    <xf numFmtId="0" fontId="46" fillId="0" borderId="13" applyNumberFormat="0" applyFill="0" applyAlignment="0" applyProtection="0"/>
    <xf numFmtId="0" fontId="15" fillId="0" borderId="14" applyNumberFormat="0" applyFill="0" applyAlignment="0" applyProtection="0"/>
    <xf numFmtId="0" fontId="47" fillId="0" borderId="6" applyNumberFormat="0" applyFill="0" applyAlignment="0" applyProtection="0"/>
    <xf numFmtId="0" fontId="16" fillId="0" borderId="15" applyNumberFormat="0" applyFill="0" applyAlignment="0" applyProtection="0"/>
    <xf numFmtId="0" fontId="48" fillId="0" borderId="16" applyNumberFormat="0" applyFill="0" applyAlignment="0" applyProtection="0"/>
    <xf numFmtId="0" fontId="1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8" fillId="0" borderId="19" applyNumberFormat="0" applyFill="0" applyAlignment="0" applyProtection="0"/>
    <xf numFmtId="0" fontId="37" fillId="22" borderId="9" applyNumberFormat="0" applyAlignment="0" applyProtection="0"/>
    <xf numFmtId="0" fontId="25" fillId="53" borderId="20" applyNumberFormat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20" fillId="54" borderId="0" applyNumberFormat="0" applyBorder="0" applyAlignment="0" applyProtection="0"/>
    <xf numFmtId="0" fontId="0" fillId="55" borderId="0">
      <alignment/>
      <protection/>
    </xf>
    <xf numFmtId="0" fontId="0" fillId="55" borderId="0">
      <alignment/>
      <protection/>
    </xf>
    <xf numFmtId="0" fontId="40" fillId="3" borderId="0" applyNumberFormat="0" applyBorder="0" applyAlignment="0" applyProtection="0"/>
    <xf numFmtId="0" fontId="19" fillId="56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9" borderId="1" applyNumberFormat="0" applyFont="0" applyAlignment="0" applyProtection="0"/>
    <xf numFmtId="0" fontId="2" fillId="57" borderId="21" applyNumberFormat="0" applyFont="0" applyAlignment="0" applyProtection="0"/>
    <xf numFmtId="0" fontId="42" fillId="0" borderId="10" applyNumberFormat="0" applyFill="0" applyAlignment="0" applyProtection="0"/>
    <xf numFmtId="0" fontId="24" fillId="0" borderId="22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18" fillId="58" borderId="0" applyNumberFormat="0" applyBorder="0" applyAlignment="0" applyProtection="0"/>
    <xf numFmtId="0" fontId="11" fillId="0" borderId="2">
      <alignment horizontal="center" vertical="center" wrapText="1"/>
      <protection/>
    </xf>
    <xf numFmtId="0" fontId="11" fillId="0" borderId="0">
      <alignment/>
      <protection/>
    </xf>
    <xf numFmtId="0" fontId="45" fillId="0" borderId="23">
      <alignment horizontal="right"/>
      <protection/>
    </xf>
    <xf numFmtId="4" fontId="45" fillId="59" borderId="23">
      <alignment horizontal="right" vertical="top" shrinkToFit="1"/>
      <protection/>
    </xf>
    <xf numFmtId="4" fontId="45" fillId="23" borderId="23">
      <alignment horizontal="right" vertical="top" shrinkToFit="1"/>
      <protection/>
    </xf>
    <xf numFmtId="0" fontId="45" fillId="0" borderId="2">
      <alignment vertical="top" wrapText="1"/>
      <protection/>
    </xf>
    <xf numFmtId="49" fontId="11" fillId="0" borderId="2">
      <alignment horizontal="center" vertical="top" shrinkToFit="1"/>
      <protection/>
    </xf>
    <xf numFmtId="4" fontId="45" fillId="59" borderId="2">
      <alignment horizontal="right" vertical="top" shrinkToFit="1"/>
      <protection/>
    </xf>
    <xf numFmtId="4" fontId="45" fillId="23" borderId="2">
      <alignment horizontal="right" vertical="top" shrinkToFit="1"/>
      <protection/>
    </xf>
    <xf numFmtId="0" fontId="52" fillId="0" borderId="0">
      <alignment/>
      <protection/>
    </xf>
    <xf numFmtId="0" fontId="5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11" fillId="60" borderId="0">
      <alignment/>
      <protection/>
    </xf>
    <xf numFmtId="0" fontId="11" fillId="0" borderId="0">
      <alignment wrapText="1"/>
      <protection/>
    </xf>
    <xf numFmtId="0" fontId="50" fillId="0" borderId="0">
      <alignment horizontal="center"/>
      <protection/>
    </xf>
    <xf numFmtId="0" fontId="11" fillId="0" borderId="0">
      <alignment horizontal="right"/>
      <protection/>
    </xf>
    <xf numFmtId="0" fontId="11" fillId="60" borderId="24">
      <alignment/>
      <protection/>
    </xf>
    <xf numFmtId="0" fontId="11" fillId="60" borderId="23">
      <alignment/>
      <protection/>
    </xf>
    <xf numFmtId="0" fontId="45" fillId="0" borderId="23">
      <alignment horizontal="right"/>
      <protection/>
    </xf>
    <xf numFmtId="0" fontId="11" fillId="0" borderId="0">
      <alignment horizontal="left" wrapText="1"/>
      <protection/>
    </xf>
    <xf numFmtId="0" fontId="11" fillId="60" borderId="25">
      <alignment/>
      <protection/>
    </xf>
    <xf numFmtId="49" fontId="11" fillId="0" borderId="2">
      <alignment horizontal="left" vertical="top" wrapText="1" indent="2"/>
      <protection/>
    </xf>
    <xf numFmtId="4" fontId="45" fillId="0" borderId="2">
      <alignment horizontal="right" vertical="top" shrinkToFit="1"/>
      <protection/>
    </xf>
    <xf numFmtId="4" fontId="11" fillId="0" borderId="2">
      <alignment horizontal="right" vertical="top" shrinkToFit="1"/>
      <protection/>
    </xf>
    <xf numFmtId="0" fontId="53" fillId="0" borderId="2">
      <alignment vertical="top" wrapText="1"/>
      <protection/>
    </xf>
    <xf numFmtId="4" fontId="53" fillId="23" borderId="2">
      <alignment horizontal="right" vertical="top" shrinkToFit="1"/>
      <protection/>
    </xf>
    <xf numFmtId="0" fontId="5" fillId="2" borderId="0" applyNumberFormat="0" applyBorder="0" applyAlignment="0" applyProtection="0"/>
    <xf numFmtId="0" fontId="2" fillId="24" borderId="0" applyNumberFormat="0" applyBorder="0" applyAlignment="0" applyProtection="0"/>
    <xf numFmtId="0" fontId="5" fillId="3" borderId="0" applyNumberFormat="0" applyBorder="0" applyAlignment="0" applyProtection="0"/>
    <xf numFmtId="0" fontId="2" fillId="25" borderId="0" applyNumberFormat="0" applyBorder="0" applyAlignment="0" applyProtection="0"/>
    <xf numFmtId="0" fontId="5" fillId="4" borderId="0" applyNumberFormat="0" applyBorder="0" applyAlignment="0" applyProtection="0"/>
    <xf numFmtId="0" fontId="2" fillId="26" borderId="0" applyNumberFormat="0" applyBorder="0" applyAlignment="0" applyProtection="0"/>
    <xf numFmtId="0" fontId="5" fillId="5" borderId="0" applyNumberFormat="0" applyBorder="0" applyAlignment="0" applyProtection="0"/>
    <xf numFmtId="0" fontId="2" fillId="27" borderId="0" applyNumberFormat="0" applyBorder="0" applyAlignment="0" applyProtection="0"/>
    <xf numFmtId="0" fontId="5" fillId="12" borderId="0" applyNumberFormat="0" applyBorder="0" applyAlignment="0" applyProtection="0"/>
    <xf numFmtId="0" fontId="2" fillId="28" borderId="0" applyNumberFormat="0" applyBorder="0" applyAlignment="0" applyProtection="0"/>
    <xf numFmtId="0" fontId="5" fillId="10" borderId="0" applyNumberFormat="0" applyBorder="0" applyAlignment="0" applyProtection="0"/>
    <xf numFmtId="0" fontId="2" fillId="29" borderId="0" applyNumberFormat="0" applyBorder="0" applyAlignment="0" applyProtection="0"/>
    <xf numFmtId="0" fontId="5" fillId="15" borderId="0" applyNumberFormat="0" applyBorder="0" applyAlignment="0" applyProtection="0"/>
    <xf numFmtId="0" fontId="2" fillId="30" borderId="0" applyNumberFormat="0" applyBorder="0" applyAlignment="0" applyProtection="0"/>
    <xf numFmtId="0" fontId="5" fillId="11" borderId="0" applyNumberFormat="0" applyBorder="0" applyAlignment="0" applyProtection="0"/>
    <xf numFmtId="0" fontId="2" fillId="31" borderId="0" applyNumberFormat="0" applyBorder="0" applyAlignment="0" applyProtection="0"/>
    <xf numFmtId="0" fontId="5" fillId="6" borderId="0" applyNumberFormat="0" applyBorder="0" applyAlignment="0" applyProtection="0"/>
    <xf numFmtId="0" fontId="2" fillId="32" borderId="0" applyNumberFormat="0" applyBorder="0" applyAlignment="0" applyProtection="0"/>
    <xf numFmtId="0" fontId="5" fillId="5" borderId="0" applyNumberFormat="0" applyBorder="0" applyAlignment="0" applyProtection="0"/>
    <xf numFmtId="0" fontId="2" fillId="33" borderId="0" applyNumberFormat="0" applyBorder="0" applyAlignment="0" applyProtection="0"/>
    <xf numFmtId="0" fontId="5" fillId="15" borderId="0" applyNumberFormat="0" applyBorder="0" applyAlignment="0" applyProtection="0"/>
    <xf numFmtId="0" fontId="2" fillId="34" borderId="0" applyNumberFormat="0" applyBorder="0" applyAlignment="0" applyProtection="0"/>
    <xf numFmtId="0" fontId="5" fillId="35" borderId="0" applyNumberFormat="0" applyBorder="0" applyAlignment="0" applyProtection="0"/>
    <xf numFmtId="0" fontId="2" fillId="36" borderId="0" applyNumberFormat="0" applyBorder="0" applyAlignment="0" applyProtection="0"/>
    <xf numFmtId="0" fontId="6" fillId="37" borderId="0" applyNumberFormat="0" applyBorder="0" applyAlignment="0" applyProtection="0"/>
    <xf numFmtId="0" fontId="29" fillId="38" borderId="0" applyNumberFormat="0" applyBorder="0" applyAlignment="0" applyProtection="0"/>
    <xf numFmtId="0" fontId="6" fillId="11" borderId="0" applyNumberFormat="0" applyBorder="0" applyAlignment="0" applyProtection="0"/>
    <xf numFmtId="0" fontId="29" fillId="39" borderId="0" applyNumberFormat="0" applyBorder="0" applyAlignment="0" applyProtection="0"/>
    <xf numFmtId="0" fontId="6" fillId="6" borderId="0" applyNumberFormat="0" applyBorder="0" applyAlignment="0" applyProtection="0"/>
    <xf numFmtId="0" fontId="29" fillId="40" borderId="0" applyNumberFormat="0" applyBorder="0" applyAlignment="0" applyProtection="0"/>
    <xf numFmtId="0" fontId="6" fillId="7" borderId="0" applyNumberFormat="0" applyBorder="0" applyAlignment="0" applyProtection="0"/>
    <xf numFmtId="0" fontId="29" fillId="41" borderId="0" applyNumberFormat="0" applyBorder="0" applyAlignment="0" applyProtection="0"/>
    <xf numFmtId="0" fontId="6" fillId="16" borderId="0" applyNumberFormat="0" applyBorder="0" applyAlignment="0" applyProtection="0"/>
    <xf numFmtId="0" fontId="29" fillId="42" borderId="0" applyNumberFormat="0" applyBorder="0" applyAlignment="0" applyProtection="0"/>
    <xf numFmtId="0" fontId="6" fillId="8" borderId="0" applyNumberFormat="0" applyBorder="0" applyAlignment="0" applyProtection="0"/>
    <xf numFmtId="0" fontId="29" fillId="43" borderId="0" applyNumberFormat="0" applyBorder="0" applyAlignment="0" applyProtection="0"/>
    <xf numFmtId="0" fontId="6" fillId="44" borderId="0" applyNumberFormat="0" applyBorder="0" applyAlignment="0" applyProtection="0"/>
    <xf numFmtId="0" fontId="29" fillId="45" borderId="0" applyNumberFormat="0" applyBorder="0" applyAlignment="0" applyProtection="0"/>
    <xf numFmtId="0" fontId="6" fillId="17" borderId="0" applyNumberFormat="0" applyBorder="0" applyAlignment="0" applyProtection="0"/>
    <xf numFmtId="0" fontId="29" fillId="46" borderId="0" applyNumberFormat="0" applyBorder="0" applyAlignment="0" applyProtection="0"/>
    <xf numFmtId="0" fontId="6" fillId="18" borderId="0" applyNumberFormat="0" applyBorder="0" applyAlignment="0" applyProtection="0"/>
    <xf numFmtId="0" fontId="29" fillId="47" borderId="0" applyNumberFormat="0" applyBorder="0" applyAlignment="0" applyProtection="0"/>
    <xf numFmtId="0" fontId="6" fillId="7" borderId="0" applyNumberFormat="0" applyBorder="0" applyAlignment="0" applyProtection="0"/>
    <xf numFmtId="0" fontId="29" fillId="48" borderId="0" applyNumberFormat="0" applyBorder="0" applyAlignment="0" applyProtection="0"/>
    <xf numFmtId="0" fontId="6" fillId="16" borderId="0" applyNumberFormat="0" applyBorder="0" applyAlignment="0" applyProtection="0"/>
    <xf numFmtId="0" fontId="29" fillId="49" borderId="0" applyNumberFormat="0" applyBorder="0" applyAlignment="0" applyProtection="0"/>
    <xf numFmtId="0" fontId="6" fillId="20" borderId="0" applyNumberFormat="0" applyBorder="0" applyAlignment="0" applyProtection="0"/>
    <xf numFmtId="0" fontId="29" fillId="50" borderId="0" applyNumberFormat="0" applyBorder="0" applyAlignment="0" applyProtection="0"/>
    <xf numFmtId="0" fontId="30" fillId="10" borderId="3" applyNumberFormat="0" applyAlignment="0" applyProtection="0"/>
    <xf numFmtId="0" fontId="21" fillId="51" borderId="11" applyNumberFormat="0" applyAlignment="0" applyProtection="0"/>
    <xf numFmtId="0" fontId="31" fillId="13" borderId="4" applyNumberFormat="0" applyAlignment="0" applyProtection="0"/>
    <xf numFmtId="0" fontId="22" fillId="52" borderId="12" applyNumberFormat="0" applyAlignment="0" applyProtection="0"/>
    <xf numFmtId="0" fontId="32" fillId="13" borderId="3" applyNumberFormat="0" applyAlignment="0" applyProtection="0"/>
    <xf numFmtId="0" fontId="23" fillId="52" borderId="11" applyNumberFormat="0" applyAlignment="0" applyProtection="0"/>
    <xf numFmtId="0" fontId="46" fillId="0" borderId="13" applyNumberFormat="0" applyFill="0" applyAlignment="0" applyProtection="0"/>
    <xf numFmtId="0" fontId="15" fillId="0" borderId="14" applyNumberFormat="0" applyFill="0" applyAlignment="0" applyProtection="0"/>
    <xf numFmtId="0" fontId="47" fillId="0" borderId="6" applyNumberFormat="0" applyFill="0" applyAlignment="0" applyProtection="0"/>
    <xf numFmtId="0" fontId="16" fillId="0" borderId="15" applyNumberFormat="0" applyFill="0" applyAlignment="0" applyProtection="0"/>
    <xf numFmtId="0" fontId="48" fillId="0" borderId="16" applyNumberFormat="0" applyFill="0" applyAlignment="0" applyProtection="0"/>
    <xf numFmtId="0" fontId="1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8" fillId="0" borderId="19" applyNumberFormat="0" applyFill="0" applyAlignment="0" applyProtection="0"/>
    <xf numFmtId="0" fontId="37" fillId="22" borderId="9" applyNumberFormat="0" applyAlignment="0" applyProtection="0"/>
    <xf numFmtId="0" fontId="25" fillId="53" borderId="20" applyNumberFormat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20" fillId="54" borderId="0" applyNumberFormat="0" applyBorder="0" applyAlignment="0" applyProtection="0"/>
    <xf numFmtId="0" fontId="0" fillId="55" borderId="0">
      <alignment/>
      <protection/>
    </xf>
    <xf numFmtId="0" fontId="0" fillId="55" borderId="0">
      <alignment/>
      <protection/>
    </xf>
    <xf numFmtId="0" fontId="40" fillId="3" borderId="0" applyNumberFormat="0" applyBorder="0" applyAlignment="0" applyProtection="0"/>
    <xf numFmtId="0" fontId="19" fillId="56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9" borderId="1" applyNumberFormat="0" applyFont="0" applyAlignment="0" applyProtection="0"/>
    <xf numFmtId="0" fontId="2" fillId="57" borderId="21" applyNumberFormat="0" applyFont="0" applyAlignment="0" applyProtection="0"/>
    <xf numFmtId="0" fontId="42" fillId="0" borderId="10" applyNumberFormat="0" applyFill="0" applyAlignment="0" applyProtection="0"/>
    <xf numFmtId="0" fontId="24" fillId="0" borderId="22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4" fillId="4" borderId="0" applyNumberFormat="0" applyBorder="0" applyAlignment="0" applyProtection="0"/>
    <xf numFmtId="0" fontId="18" fillId="58" borderId="0" applyNumberFormat="0" applyBorder="0" applyAlignment="0" applyProtection="0"/>
    <xf numFmtId="0" fontId="11" fillId="0" borderId="0">
      <alignment/>
      <protection/>
    </xf>
    <xf numFmtId="4" fontId="45" fillId="0" borderId="2">
      <alignment horizontal="right" vertical="top" shrinkToFit="1"/>
      <protection/>
    </xf>
    <xf numFmtId="4" fontId="11" fillId="0" borderId="2">
      <alignment horizontal="right" vertical="top" shrinkToFit="1"/>
      <protection/>
    </xf>
    <xf numFmtId="0" fontId="44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0" fillId="9" borderId="1" applyNumberFormat="0" applyFont="0" applyAlignment="0" applyProtection="0"/>
    <xf numFmtId="0" fontId="41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9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2" borderId="9" applyNumberFormat="0" applyAlignment="0" applyProtection="0"/>
    <xf numFmtId="0" fontId="3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4" fillId="0" borderId="6" applyNumberFormat="0" applyFill="0" applyAlignment="0" applyProtection="0"/>
    <xf numFmtId="0" fontId="33" fillId="0" borderId="5" applyNumberFormat="0" applyFill="0" applyAlignment="0" applyProtection="0"/>
    <xf numFmtId="0" fontId="32" fillId="21" borderId="3" applyNumberFormat="0" applyAlignment="0" applyProtection="0"/>
    <xf numFmtId="0" fontId="31" fillId="21" borderId="4" applyNumberFormat="0" applyAlignment="0" applyProtection="0"/>
    <xf numFmtId="0" fontId="30" fillId="14" borderId="3" applyNumberFormat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0" fontId="37" fillId="22" borderId="9" applyNumberFormat="0" applyAlignment="0" applyProtection="0"/>
    <xf numFmtId="0" fontId="39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42" fillId="0" borderId="10" applyNumberFormat="0" applyFill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30" fillId="14" borderId="3" applyNumberFormat="0" applyAlignment="0" applyProtection="0"/>
    <xf numFmtId="0" fontId="31" fillId="21" borderId="4" applyNumberFormat="0" applyAlignment="0" applyProtection="0"/>
    <xf numFmtId="0" fontId="32" fillId="21" borderId="3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44" fillId="4" borderId="0" applyNumberFormat="0" applyBorder="0" applyAlignment="0" applyProtection="0"/>
    <xf numFmtId="0" fontId="5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40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4">
    <xf numFmtId="0" fontId="0" fillId="0" borderId="0" xfId="0"/>
    <xf numFmtId="0" fontId="13" fillId="0" borderId="0" xfId="0" applyFont="1" applyFill="1"/>
    <xf numFmtId="0" fontId="4" fillId="0" borderId="26" xfId="0" applyFont="1" applyFill="1" applyBorder="1" applyAlignment="1">
      <alignment horizontal="left" vertical="center" wrapText="1"/>
    </xf>
    <xf numFmtId="168" fontId="4" fillId="0" borderId="26" xfId="61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/>
    </xf>
    <xf numFmtId="167" fontId="4" fillId="0" borderId="27" xfId="0" applyNumberFormat="1" applyFont="1" applyFill="1" applyBorder="1" applyAlignment="1">
      <alignment horizontal="left" vertical="top" wrapText="1"/>
    </xf>
    <xf numFmtId="0" fontId="4" fillId="0" borderId="27" xfId="892" applyFont="1" applyFill="1" applyBorder="1" applyAlignment="1">
      <alignment vertical="top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7" fontId="3" fillId="0" borderId="28" xfId="0" applyNumberFormat="1" applyFont="1" applyFill="1" applyBorder="1" applyAlignment="1">
      <alignment horizontal="left" vertical="center" wrapText="1"/>
    </xf>
    <xf numFmtId="167" fontId="3" fillId="0" borderId="27" xfId="0" applyNumberFormat="1" applyFont="1" applyFill="1" applyBorder="1" applyAlignment="1">
      <alignment horizontal="left" vertical="center" wrapText="1"/>
    </xf>
    <xf numFmtId="167" fontId="12" fillId="0" borderId="27" xfId="0" applyNumberFormat="1" applyFont="1" applyFill="1" applyBorder="1" applyAlignment="1">
      <alignment horizontal="left" vertical="center" wrapText="1"/>
    </xf>
    <xf numFmtId="167" fontId="4" fillId="0" borderId="27" xfId="0" applyNumberFormat="1" applyFont="1" applyFill="1" applyBorder="1" applyAlignment="1">
      <alignment horizontal="justify" vertical="center" wrapText="1"/>
    </xf>
    <xf numFmtId="167" fontId="3" fillId="0" borderId="27" xfId="0" applyNumberFormat="1" applyFont="1" applyFill="1" applyBorder="1" applyAlignment="1">
      <alignment horizontal="justify" vertical="center" wrapText="1"/>
    </xf>
    <xf numFmtId="167" fontId="4" fillId="0" borderId="27" xfId="0" applyNumberFormat="1" applyFont="1" applyFill="1" applyBorder="1" applyAlignment="1">
      <alignment horizontal="left" vertical="center" wrapText="1"/>
    </xf>
    <xf numFmtId="167" fontId="4" fillId="0" borderId="27" xfId="0" applyNumberFormat="1" applyFont="1" applyFill="1" applyBorder="1" applyAlignment="1">
      <alignment vertical="center" wrapText="1"/>
    </xf>
    <xf numFmtId="167" fontId="4" fillId="0" borderId="27" xfId="0" applyNumberFormat="1" applyFont="1" applyFill="1" applyBorder="1" applyAlignment="1" quotePrefix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/>
    <xf numFmtId="49" fontId="4" fillId="0" borderId="0" xfId="0" applyNumberFormat="1" applyFont="1" applyFill="1" applyBorder="1"/>
    <xf numFmtId="49" fontId="3" fillId="0" borderId="0" xfId="0" applyNumberFormat="1" applyFont="1" applyFill="1" applyAlignment="1">
      <alignment horizontal="center"/>
    </xf>
    <xf numFmtId="0" fontId="10" fillId="0" borderId="0" xfId="0" applyFont="1" applyFill="1" applyBorder="1"/>
    <xf numFmtId="0" fontId="4" fillId="0" borderId="0" xfId="0" applyFont="1" applyFill="1"/>
    <xf numFmtId="168" fontId="4" fillId="0" borderId="0" xfId="0" applyNumberFormat="1" applyFont="1" applyFill="1" applyAlignment="1">
      <alignment horizontal="center"/>
    </xf>
    <xf numFmtId="0" fontId="8" fillId="0" borderId="0" xfId="0" applyFont="1" applyFill="1"/>
    <xf numFmtId="49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 quotePrefix="1">
      <alignment horizontal="center" vertical="center"/>
    </xf>
    <xf numFmtId="0" fontId="4" fillId="0" borderId="33" xfId="0" applyFont="1" applyFill="1" applyBorder="1" applyAlignment="1" quotePrefix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/>
    </xf>
    <xf numFmtId="168" fontId="3" fillId="0" borderId="28" xfId="61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168" fontId="3" fillId="0" borderId="27" xfId="61" applyNumberFormat="1" applyFont="1" applyFill="1" applyBorder="1" applyAlignment="1">
      <alignment horizontal="center"/>
    </xf>
    <xf numFmtId="168" fontId="12" fillId="0" borderId="27" xfId="61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 wrapText="1"/>
    </xf>
    <xf numFmtId="168" fontId="4" fillId="0" borderId="29" xfId="61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168" fontId="4" fillId="0" borderId="30" xfId="61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/>
    </xf>
    <xf numFmtId="168" fontId="3" fillId="0" borderId="31" xfId="61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left" vertical="center" wrapText="1"/>
    </xf>
    <xf numFmtId="0" fontId="4" fillId="0" borderId="27" xfId="31" applyFont="1" applyFill="1" applyBorder="1" applyAlignment="1">
      <alignment horizontal="left" vertical="center" wrapText="1"/>
      <protection/>
    </xf>
    <xf numFmtId="49" fontId="4" fillId="0" borderId="27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left" vertical="center" wrapText="1"/>
    </xf>
    <xf numFmtId="168" fontId="4" fillId="0" borderId="27" xfId="61" applyNumberFormat="1" applyFont="1" applyFill="1" applyBorder="1" applyAlignment="1">
      <alignment horizontal="center"/>
    </xf>
    <xf numFmtId="167" fontId="4" fillId="0" borderId="27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49" fontId="4" fillId="0" borderId="34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</cellXfs>
  <cellStyles count="240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п.1 доходы 2016-2017" xfId="31"/>
    <cellStyle name="Примечание 2" xfId="32"/>
    <cellStyle name="Примечание 2 2" xfId="33"/>
    <cellStyle name="Примечание 2 2 10" xfId="34"/>
    <cellStyle name="Примечание 2 2 11" xfId="35"/>
    <cellStyle name="Примечание 2 2 12" xfId="36"/>
    <cellStyle name="Примечание 2 2 13" xfId="37"/>
    <cellStyle name="Примечание 2 2 2" xfId="38"/>
    <cellStyle name="Примечание 2 2 3" xfId="39"/>
    <cellStyle name="Примечание 2 2 4" xfId="40"/>
    <cellStyle name="Примечание 2 2 5" xfId="41"/>
    <cellStyle name="Примечание 2 2 6" xfId="42"/>
    <cellStyle name="Примечание 2 2 7" xfId="43"/>
    <cellStyle name="Примечание 2 2 8" xfId="44"/>
    <cellStyle name="Примечание 2 2 9" xfId="45"/>
    <cellStyle name="Примечание 3" xfId="46"/>
    <cellStyle name="Примечание 3 10" xfId="47"/>
    <cellStyle name="Примечание 3 11" xfId="48"/>
    <cellStyle name="Примечание 3 12" xfId="49"/>
    <cellStyle name="Примечание 3 13" xfId="50"/>
    <cellStyle name="Примечание 3 2" xfId="51"/>
    <cellStyle name="Примечание 3 3" xfId="52"/>
    <cellStyle name="Примечание 3 4" xfId="53"/>
    <cellStyle name="Примечание 3 5" xfId="54"/>
    <cellStyle name="Примечание 3 6" xfId="55"/>
    <cellStyle name="Примечание 3 7" xfId="56"/>
    <cellStyle name="Примечание 3 8" xfId="57"/>
    <cellStyle name="Примечание 3 9" xfId="58"/>
    <cellStyle name="Процентный 2" xfId="59"/>
    <cellStyle name="Процентный 3" xfId="60"/>
    <cellStyle name="Финансовый" xfId="61"/>
    <cellStyle name="Финансовый [0] 2" xfId="62"/>
    <cellStyle name="xl29" xfId="63"/>
    <cellStyle name="xl39" xfId="64"/>
    <cellStyle name="Обычный 3 2" xfId="65"/>
    <cellStyle name="Обычный 3 3" xfId="66"/>
    <cellStyle name="Процентный 3 2" xfId="67"/>
    <cellStyle name="Процентный 3 3" xfId="68"/>
    <cellStyle name="20% - Акцент1 3" xfId="69"/>
    <cellStyle name="20% - Акцент2 3" xfId="70"/>
    <cellStyle name="20% - Акцент3 3" xfId="71"/>
    <cellStyle name="20% - Акцент4 3" xfId="72"/>
    <cellStyle name="20% - Акцент5 2" xfId="73"/>
    <cellStyle name="20% - Акцент6 2" xfId="74"/>
    <cellStyle name="40% - Акцент1 2" xfId="75"/>
    <cellStyle name="40% - Акцент2 2" xfId="76"/>
    <cellStyle name="40% - Акцент3 3" xfId="77"/>
    <cellStyle name="40% - Акцент4 2" xfId="78"/>
    <cellStyle name="40% - Акцент5 2" xfId="79"/>
    <cellStyle name="40% - Акцент6 2" xfId="80"/>
    <cellStyle name="60% - Акцент1 2" xfId="81"/>
    <cellStyle name="60% - Акцент2 2" xfId="82"/>
    <cellStyle name="60% - Акцент3 3" xfId="83"/>
    <cellStyle name="60% - Акцент4 3" xfId="84"/>
    <cellStyle name="60% - Акцент5 2" xfId="85"/>
    <cellStyle name="60% - Акцент6 3" xfId="86"/>
    <cellStyle name="Акцент1 2" xfId="87"/>
    <cellStyle name="Акцент2 2" xfId="88"/>
    <cellStyle name="Акцент3 2" xfId="89"/>
    <cellStyle name="Акцент4 2" xfId="90"/>
    <cellStyle name="Акцент5 2" xfId="91"/>
    <cellStyle name="Акцент6 2" xfId="92"/>
    <cellStyle name="Ввод  2" xfId="93"/>
    <cellStyle name="Вывод 2" xfId="94"/>
    <cellStyle name="Вычисление 2" xfId="95"/>
    <cellStyle name="Заголовок 1 2" xfId="96"/>
    <cellStyle name="Заголовок 2 2" xfId="97"/>
    <cellStyle name="Заголовок 3 2" xfId="98"/>
    <cellStyle name="Заголовок 4 2" xfId="99"/>
    <cellStyle name="Итог 2" xfId="100"/>
    <cellStyle name="Контрольная ячейка 2" xfId="101"/>
    <cellStyle name="Название 2" xfId="102"/>
    <cellStyle name="Нейтральный 2" xfId="103"/>
    <cellStyle name="Плохой 2" xfId="104"/>
    <cellStyle name="Пояснение 2" xfId="105"/>
    <cellStyle name="Примечание 4" xfId="106"/>
    <cellStyle name="Связанная ячейка 2" xfId="107"/>
    <cellStyle name="Текст предупреждения 2" xfId="108"/>
    <cellStyle name="Хороший 2" xfId="109"/>
    <cellStyle name="Финансовый 5" xfId="110"/>
    <cellStyle name="Вычисление 3" xfId="111"/>
    <cellStyle name="Обычный 2 2" xfId="112"/>
    <cellStyle name="Обычный 4 2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Обычный 10" xfId="119"/>
    <cellStyle name="Обычный 12" xfId="120"/>
    <cellStyle name="Обычный 13" xfId="121"/>
    <cellStyle name="Обычный 14" xfId="122"/>
    <cellStyle name="Обычный 15" xfId="123"/>
    <cellStyle name="Обычный 16" xfId="124"/>
    <cellStyle name="Обычный 17" xfId="125"/>
    <cellStyle name="Обычный 18" xfId="126"/>
    <cellStyle name="Обычный 19" xfId="127"/>
    <cellStyle name="Обычный 20" xfId="128"/>
    <cellStyle name="Обычный 21" xfId="129"/>
    <cellStyle name="Обычный 23" xfId="130"/>
    <cellStyle name="Обычный 24" xfId="131"/>
    <cellStyle name="Обычный 25" xfId="132"/>
    <cellStyle name="Обычный 26" xfId="133"/>
    <cellStyle name="Обычный 27" xfId="134"/>
    <cellStyle name="Обычный 28" xfId="135"/>
    <cellStyle name="Обычный 29" xfId="136"/>
    <cellStyle name="Обычный 30" xfId="137"/>
    <cellStyle name="Обычный 31" xfId="138"/>
    <cellStyle name="Обычный 32" xfId="139"/>
    <cellStyle name="xl40" xfId="140"/>
    <cellStyle name="Итог 3" xfId="141"/>
    <cellStyle name="Заголовок 4 3" xfId="142"/>
    <cellStyle name="Связанная ячейка 3" xfId="143"/>
    <cellStyle name="Примечание 5" xfId="144"/>
    <cellStyle name="Пояснение 3" xfId="145"/>
    <cellStyle name="Плохой 3" xfId="146"/>
    <cellStyle name="Нейтральный 3" xfId="147"/>
    <cellStyle name="Название 3" xfId="148"/>
    <cellStyle name="Контрольная ячейка 3" xfId="149"/>
    <cellStyle name="Заголовок 3 3" xfId="150"/>
    <cellStyle name="Обычный 2 2 2" xfId="151"/>
    <cellStyle name="Заголовок 2 3" xfId="152"/>
    <cellStyle name="Вывод 3" xfId="153"/>
    <cellStyle name="Ввод  3" xfId="154"/>
    <cellStyle name="Акцент6 3" xfId="155"/>
    <cellStyle name="Акцент5 3" xfId="156"/>
    <cellStyle name="Акцент4 3" xfId="157"/>
    <cellStyle name="Акцент3 3" xfId="158"/>
    <cellStyle name="Акцент2 3" xfId="159"/>
    <cellStyle name="Акцент1 3" xfId="160"/>
    <cellStyle name="60% - Акцент6 4" xfId="161"/>
    <cellStyle name="60% - Акцент5 3" xfId="162"/>
    <cellStyle name="60% - Акцент4 4" xfId="163"/>
    <cellStyle name="60% - Акцент3 4" xfId="164"/>
    <cellStyle name="60% - Акцент2 3" xfId="165"/>
    <cellStyle name="60% - Акцент1 3" xfId="166"/>
    <cellStyle name="40% - Акцент6 3" xfId="167"/>
    <cellStyle name="40% - Акцент5 3" xfId="168"/>
    <cellStyle name="40% - Акцент4 3" xfId="169"/>
    <cellStyle name="40% - Акцент3 4" xfId="170"/>
    <cellStyle name="40% - Акцент2 3" xfId="171"/>
    <cellStyle name="40% - Акцент1 3" xfId="172"/>
    <cellStyle name="20% - Акцент6 3" xfId="173"/>
    <cellStyle name="20% - Акцент5 3" xfId="174"/>
    <cellStyle name="20% - Акцент4 4" xfId="175"/>
    <cellStyle name="20% - Акцент3 4" xfId="176"/>
    <cellStyle name="20% - Акцент2 4" xfId="177"/>
    <cellStyle name="20% - Акцент1 4" xfId="178"/>
    <cellStyle name="Заголовок 1 3" xfId="179"/>
    <cellStyle name="Текст предупреждения 3" xfId="180"/>
    <cellStyle name="Хороший 3" xfId="181"/>
    <cellStyle name="Заголовок 1 4" xfId="182"/>
    <cellStyle name="Обычный 2 3" xfId="183"/>
    <cellStyle name="Обычный 4 3" xfId="184"/>
    <cellStyle name="Контрольная ячейка 4" xfId="185"/>
    <cellStyle name="Итог 4" xfId="186"/>
    <cellStyle name="Заголовок 4 4" xfId="187"/>
    <cellStyle name="Заголовок 3 4" xfId="188"/>
    <cellStyle name="Заголовок 2 4" xfId="189"/>
    <cellStyle name="Акцент6 5" xfId="190"/>
    <cellStyle name="Ввод  5" xfId="191"/>
    <cellStyle name="Вывод 5" xfId="192"/>
    <cellStyle name="Вычисление 5" xfId="193"/>
    <cellStyle name="Заголовок 1 5" xfId="194"/>
    <cellStyle name="20% - Акцент1 6" xfId="195"/>
    <cellStyle name="20% - Акцент2 6" xfId="196"/>
    <cellStyle name="20% - Акцент3 6" xfId="197"/>
    <cellStyle name="20% - Акцент4 6" xfId="198"/>
    <cellStyle name="20% - Акцент5 5" xfId="199"/>
    <cellStyle name="Обычный 4 4" xfId="200"/>
    <cellStyle name="Обычный 2 4" xfId="201"/>
    <cellStyle name="Хороший 4" xfId="202"/>
    <cellStyle name="Текст предупреждения 4" xfId="203"/>
    <cellStyle name="Связанная ячейка 4" xfId="204"/>
    <cellStyle name="Примечание 6" xfId="205"/>
    <cellStyle name="Нейтральный 4" xfId="206"/>
    <cellStyle name="Название 4" xfId="207"/>
    <cellStyle name="Акцент4 5" xfId="208"/>
    <cellStyle name="Акцент2 5" xfId="209"/>
    <cellStyle name="Акцент3 5" xfId="210"/>
    <cellStyle name="40% - Акцент6 5" xfId="211"/>
    <cellStyle name="60% - Акцент1 5" xfId="212"/>
    <cellStyle name="60% - Акцент2 5" xfId="213"/>
    <cellStyle name="60% - Акцент3 6" xfId="214"/>
    <cellStyle name="60% - Акцент4 6" xfId="215"/>
    <cellStyle name="60% - Акцент5 5" xfId="216"/>
    <cellStyle name="60% - Акцент6 6" xfId="217"/>
    <cellStyle name="Акцент1 5" xfId="218"/>
    <cellStyle name="Акцент5 5" xfId="219"/>
    <cellStyle name="Обычный 2 2 3" xfId="220"/>
    <cellStyle name="Пояснение 4" xfId="221"/>
    <cellStyle name="Вычисление 4" xfId="222"/>
    <cellStyle name="Вывод 4" xfId="223"/>
    <cellStyle name="Ввод  4" xfId="224"/>
    <cellStyle name="Акцент6 4" xfId="225"/>
    <cellStyle name="Акцент5 4" xfId="226"/>
    <cellStyle name="Акцент4 4" xfId="227"/>
    <cellStyle name="Акцент3 4" xfId="228"/>
    <cellStyle name="Акцент2 4" xfId="229"/>
    <cellStyle name="Акцент1 4" xfId="230"/>
    <cellStyle name="60% - Акцент6 5" xfId="231"/>
    <cellStyle name="60% - Акцент5 4" xfId="232"/>
    <cellStyle name="60% - Акцент4 5" xfId="233"/>
    <cellStyle name="60% - Акцент3 5" xfId="234"/>
    <cellStyle name="60% - Акцент2 4" xfId="235"/>
    <cellStyle name="60% - Акцент1 4" xfId="236"/>
    <cellStyle name="40% - Акцент6 4" xfId="237"/>
    <cellStyle name="40% - Акцент5 4" xfId="238"/>
    <cellStyle name="40% - Акцент4 4" xfId="239"/>
    <cellStyle name="40% - Акцент3 5" xfId="240"/>
    <cellStyle name="40% - Акцент2 4" xfId="241"/>
    <cellStyle name="40% - Акцент1 4" xfId="242"/>
    <cellStyle name="20% - Акцент6 4" xfId="243"/>
    <cellStyle name="20% - Акцент5 4" xfId="244"/>
    <cellStyle name="20% - Акцент4 5" xfId="245"/>
    <cellStyle name="20% - Акцент3 5" xfId="246"/>
    <cellStyle name="20% - Акцент2 5" xfId="247"/>
    <cellStyle name="20% - Акцент1 5" xfId="248"/>
    <cellStyle name="Обычный 22" xfId="249"/>
    <cellStyle name="Плохой 4" xfId="250"/>
    <cellStyle name="40% - Акцент5 5" xfId="251"/>
    <cellStyle name="40% - Акцент2 5" xfId="252"/>
    <cellStyle name="40% - Акцент1 5" xfId="253"/>
    <cellStyle name="20% - Акцент6 5" xfId="254"/>
    <cellStyle name="Заголовок 3 5" xfId="255"/>
    <cellStyle name="Итог 5" xfId="256"/>
    <cellStyle name="Заголовок 4 5" xfId="257"/>
    <cellStyle name="Связанная ячейка 5" xfId="258"/>
    <cellStyle name="Примечание 7" xfId="259"/>
    <cellStyle name="Пояснение 5" xfId="260"/>
    <cellStyle name="Плохой 5" xfId="261"/>
    <cellStyle name="Нейтральный 5" xfId="262"/>
    <cellStyle name="Название 5" xfId="263"/>
    <cellStyle name="Контрольная ячейка 5" xfId="264"/>
    <cellStyle name="Заголовок 2 5" xfId="265"/>
    <cellStyle name="Обычный 2 2 4" xfId="266"/>
    <cellStyle name="40% - Акцент4 5" xfId="267"/>
    <cellStyle name="40% - Акцент3 6" xfId="268"/>
    <cellStyle name="Текст предупреждения 5" xfId="269"/>
    <cellStyle name="Хороший 5" xfId="270"/>
    <cellStyle name="Заголовок 2 5 4" xfId="271"/>
    <cellStyle name="Обычный 2 5" xfId="272"/>
    <cellStyle name="Обычный 4 5" xfId="273"/>
    <cellStyle name="20% - Акцент2 9" xfId="274"/>
    <cellStyle name="20% - Акцент2 8 2" xfId="275"/>
    <cellStyle name="20% - Акцент2 8" xfId="276"/>
    <cellStyle name="20% - Акцент2 7 2" xfId="277"/>
    <cellStyle name="20% - Акцент2 7" xfId="278"/>
    <cellStyle name="20% - Акцент4 11" xfId="279"/>
    <cellStyle name="20% - Акцент4 10 2" xfId="280"/>
    <cellStyle name="20% - Акцент4 10" xfId="281"/>
    <cellStyle name="20% - Акцент3 9 2" xfId="282"/>
    <cellStyle name="20% - Акцент3 9" xfId="283"/>
    <cellStyle name="20% - Акцент3 8 2" xfId="284"/>
    <cellStyle name="20% - Акцент3 8" xfId="285"/>
    <cellStyle name="20% - Акцент3 7 2" xfId="286"/>
    <cellStyle name="20% - Акцент3 7" xfId="287"/>
    <cellStyle name="40% - Акцент5 5 5" xfId="288"/>
    <cellStyle name="20% - Акцент3 6 2" xfId="289"/>
    <cellStyle name="20% - Акцент3 5 2" xfId="290"/>
    <cellStyle name="Заголовок 4 5 6" xfId="291"/>
    <cellStyle name="20% - Акцент3 4 2" xfId="292"/>
    <cellStyle name="20% - Акцент3 3 2" xfId="293"/>
    <cellStyle name="Заголовок 4 4 6" xfId="294"/>
    <cellStyle name="20% - Акцент3 10 2" xfId="295"/>
    <cellStyle name="20% - Акцент3 10" xfId="296"/>
    <cellStyle name="20% - Акцент2 9 2" xfId="297"/>
    <cellStyle name="40% - Акцент5 4 5" xfId="298"/>
    <cellStyle name="20% - Акцент4 3 2" xfId="299"/>
    <cellStyle name="20% - Акцент4 7 2" xfId="300"/>
    <cellStyle name="20% - Акцент4 7" xfId="301"/>
    <cellStyle name="20% - Акцент4 6 2" xfId="302"/>
    <cellStyle name="40% - Акцент5 3 5" xfId="303"/>
    <cellStyle name="20% - Акцент4 5 2" xfId="304"/>
    <cellStyle name="20% - Акцент4 4 2" xfId="305"/>
    <cellStyle name="20% - Акцент4 11 2" xfId="306"/>
    <cellStyle name="Обычный 2 2 5" xfId="307"/>
    <cellStyle name="20% - Акцент3 11 2" xfId="308"/>
    <cellStyle name="20% - Акцент2 6 2" xfId="309"/>
    <cellStyle name="60% - Акцент2 2 3" xfId="310"/>
    <cellStyle name="20% - Акцент2 5 2" xfId="311"/>
    <cellStyle name="20% - Акцент2 4 2" xfId="312"/>
    <cellStyle name="60% - Акцент2 3 3" xfId="313"/>
    <cellStyle name="20% - Акцент2 3 2" xfId="314"/>
    <cellStyle name="Заголовок 2 4 4" xfId="315"/>
    <cellStyle name="20% - Акцент2 11 2" xfId="316"/>
    <cellStyle name="20% - Акцент2 11" xfId="317"/>
    <cellStyle name="20% - Акцент2 10 2" xfId="318"/>
    <cellStyle name="20% - Акцент2 10" xfId="319"/>
    <cellStyle name="20% - Акцент1 9 2" xfId="320"/>
    <cellStyle name="20% - Акцент1 9" xfId="321"/>
    <cellStyle name="20% - Акцент1 8 2" xfId="322"/>
    <cellStyle name="20% - Акцент1 8" xfId="323"/>
    <cellStyle name="20% - Акцент1 7 2" xfId="324"/>
    <cellStyle name="20% - Акцент1 7" xfId="325"/>
    <cellStyle name="60% - Акцент2 4 3" xfId="326"/>
    <cellStyle name="20% - Акцент1 6 2" xfId="327"/>
    <cellStyle name="Заголовок 4 3 6" xfId="328"/>
    <cellStyle name="20% - Акцент1 5 2" xfId="329"/>
    <cellStyle name="60% - Акцент2 5 3" xfId="330"/>
    <cellStyle name="20% - Акцент1 4 2" xfId="331"/>
    <cellStyle name="Заголовок 2 3 4" xfId="332"/>
    <cellStyle name="20% - Акцент1 3 2" xfId="333"/>
    <cellStyle name="20% - Акцент1 11 2" xfId="334"/>
    <cellStyle name="20% - Акцент1 11" xfId="335"/>
    <cellStyle name="20% - Акцент6 3 3" xfId="336"/>
    <cellStyle name="20% - Акцент3 11" xfId="337"/>
    <cellStyle name="20% - Акцент1 10 2" xfId="338"/>
    <cellStyle name="20% - Акцент1 10" xfId="339"/>
    <cellStyle name="20% - Акцент4 8" xfId="340"/>
    <cellStyle name="20% - Акцент4 8 2" xfId="341"/>
    <cellStyle name="20% - Акцент4 9" xfId="342"/>
    <cellStyle name="20% - Акцент4 9 2" xfId="343"/>
    <cellStyle name="20% - Акцент5 10" xfId="344"/>
    <cellStyle name="20% - Акцент5 10 2" xfId="345"/>
    <cellStyle name="20% - Акцент5 2 2" xfId="346"/>
    <cellStyle name="60% - Акцент1 5 3" xfId="347"/>
    <cellStyle name="20% - Акцент5 3 2" xfId="348"/>
    <cellStyle name="40% - Акцент5 2 5" xfId="349"/>
    <cellStyle name="20% - Акцент5 4 2" xfId="350"/>
    <cellStyle name="60% - Акцент1 4 3" xfId="351"/>
    <cellStyle name="20% - Акцент5 5 2" xfId="352"/>
    <cellStyle name="Заголовок 3 2 4" xfId="353"/>
    <cellStyle name="20% - Акцент5 6" xfId="354"/>
    <cellStyle name="20% - Акцент5 6 2" xfId="355"/>
    <cellStyle name="20% - Акцент5 7" xfId="356"/>
    <cellStyle name="20% - Акцент5 7 2" xfId="357"/>
    <cellStyle name="20% - Акцент5 8" xfId="358"/>
    <cellStyle name="20% - Акцент5 8 2" xfId="359"/>
    <cellStyle name="20% - Акцент5 9" xfId="360"/>
    <cellStyle name="20% - Акцент5 9 2" xfId="361"/>
    <cellStyle name="20% - Акцент6 10" xfId="362"/>
    <cellStyle name="20% - Акцент6 10 2" xfId="363"/>
    <cellStyle name="20% - Акцент6 2 2" xfId="364"/>
    <cellStyle name="60% - Акцент1 3 3" xfId="365"/>
    <cellStyle name="20% - Акцент6 3 2" xfId="366"/>
    <cellStyle name="20% - Акцент6 4 2" xfId="367"/>
    <cellStyle name="60% - Акцент1 2 3" xfId="368"/>
    <cellStyle name="20% - Акцент6 5 2" xfId="369"/>
    <cellStyle name="Заголовок 3 3 4" xfId="370"/>
    <cellStyle name="20% - Акцент6 6" xfId="371"/>
    <cellStyle name="20% - Акцент6 6 2" xfId="372"/>
    <cellStyle name="20% - Акцент6 7" xfId="373"/>
    <cellStyle name="20% - Акцент6 7 2" xfId="374"/>
    <cellStyle name="20% - Акцент6 8" xfId="375"/>
    <cellStyle name="20% - Акцент6 8 2" xfId="376"/>
    <cellStyle name="20% - Акцент6 9" xfId="377"/>
    <cellStyle name="20% - Акцент6 9 2" xfId="378"/>
    <cellStyle name="40% - Акцент1 10" xfId="379"/>
    <cellStyle name="40% - Акцент1 10 2" xfId="380"/>
    <cellStyle name="40% - Акцент1 2 2" xfId="381"/>
    <cellStyle name="40% - Акцент1 3 2" xfId="382"/>
    <cellStyle name="Заголовок 3 4 4" xfId="383"/>
    <cellStyle name="40% - Акцент1 4 2" xfId="384"/>
    <cellStyle name="40% - Акцент1 5 2" xfId="385"/>
    <cellStyle name="Заголовок 3 5 4" xfId="386"/>
    <cellStyle name="40% - Акцент1 6" xfId="387"/>
    <cellStyle name="40% - Акцент1 6 2" xfId="388"/>
    <cellStyle name="40% - Акцент1 7" xfId="389"/>
    <cellStyle name="40% - Акцент1 7 2" xfId="390"/>
    <cellStyle name="40% - Акцент1 8" xfId="391"/>
    <cellStyle name="40% - Акцент1 8 2" xfId="392"/>
    <cellStyle name="40% - Акцент1 9" xfId="393"/>
    <cellStyle name="40% - Акцент1 9 2" xfId="394"/>
    <cellStyle name="40% - Акцент2 10" xfId="395"/>
    <cellStyle name="40% - Акцент2 10 2" xfId="396"/>
    <cellStyle name="40% - Акцент2 2 2" xfId="397"/>
    <cellStyle name="40% - Акцент2 3 2" xfId="398"/>
    <cellStyle name="40% - Акцент2 4 2" xfId="399"/>
    <cellStyle name="40% - Акцент2 5 2" xfId="400"/>
    <cellStyle name="40% - Акцент2 6" xfId="401"/>
    <cellStyle name="40% - Акцент2 6 2" xfId="402"/>
    <cellStyle name="40% - Акцент2 7" xfId="403"/>
    <cellStyle name="40% - Акцент2 7 2" xfId="404"/>
    <cellStyle name="40% - Акцент2 8" xfId="405"/>
    <cellStyle name="40% - Акцент2 8 2" xfId="406"/>
    <cellStyle name="40% - Акцент2 9" xfId="407"/>
    <cellStyle name="40% - Акцент2 9 2" xfId="408"/>
    <cellStyle name="40% - Акцент3 10" xfId="409"/>
    <cellStyle name="40% - Акцент3 10 2" xfId="410"/>
    <cellStyle name="40% - Акцент3 11" xfId="411"/>
    <cellStyle name="40% - Акцент3 11 2" xfId="412"/>
    <cellStyle name="Итог 2 6" xfId="413"/>
    <cellStyle name="40% - Акцент3 3 2" xfId="414"/>
    <cellStyle name="40% - Акцент3 4 2" xfId="415"/>
    <cellStyle name="40% - Акцент6 5 3" xfId="416"/>
    <cellStyle name="40% - Акцент3 5 2" xfId="417"/>
    <cellStyle name="Итог 3 6" xfId="418"/>
    <cellStyle name="40% - Акцент3 6 2" xfId="419"/>
    <cellStyle name="40% - Акцент6 4 3" xfId="420"/>
    <cellStyle name="40% - Акцент3 7" xfId="421"/>
    <cellStyle name="40% - Акцент3 7 2" xfId="422"/>
    <cellStyle name="40% - Акцент3 8" xfId="423"/>
    <cellStyle name="40% - Акцент3 8 2" xfId="424"/>
    <cellStyle name="40% - Акцент3 9" xfId="425"/>
    <cellStyle name="40% - Акцент3 9 2" xfId="426"/>
    <cellStyle name="40% - Акцент4 10" xfId="427"/>
    <cellStyle name="40% - Акцент4 10 2" xfId="428"/>
    <cellStyle name="40% - Акцент4 2 2" xfId="429"/>
    <cellStyle name="40% - Акцент4 3 2" xfId="430"/>
    <cellStyle name="40% - Акцент6 3 3" xfId="431"/>
    <cellStyle name="40% - Акцент4 4 2" xfId="432"/>
    <cellStyle name="40% - Акцент4 5 5" xfId="433"/>
    <cellStyle name="40% - Акцент4 5 2" xfId="434"/>
    <cellStyle name="40% - Акцент6 2 3" xfId="435"/>
    <cellStyle name="40% - Акцент4 6" xfId="436"/>
    <cellStyle name="40% - Акцент4 6 2" xfId="437"/>
    <cellStyle name="40% - Акцент4 7" xfId="438"/>
    <cellStyle name="40% - Акцент4 7 2" xfId="439"/>
    <cellStyle name="40% - Акцент4 8" xfId="440"/>
    <cellStyle name="40% - Акцент4 8 2" xfId="441"/>
    <cellStyle name="40% - Акцент4 9" xfId="442"/>
    <cellStyle name="40% - Акцент4 9 2" xfId="443"/>
    <cellStyle name="40% - Акцент5 10" xfId="444"/>
    <cellStyle name="40% - Акцент5 10 2" xfId="445"/>
    <cellStyle name="40% - Акцент5 2 2" xfId="446"/>
    <cellStyle name="Итог 4 6" xfId="447"/>
    <cellStyle name="40% - Акцент5 3 2" xfId="448"/>
    <cellStyle name="40% - Акцент4 4 5" xfId="449"/>
    <cellStyle name="40% - Акцент5 4 2" xfId="450"/>
    <cellStyle name="Заголовок 4 2 4" xfId="451"/>
    <cellStyle name="40% - Акцент5 5 2" xfId="452"/>
    <cellStyle name="40% - Акцент5 6" xfId="453"/>
    <cellStyle name="40% - Акцент5 6 2" xfId="454"/>
    <cellStyle name="40% - Акцент5 7" xfId="455"/>
    <cellStyle name="40% - Акцент5 7 2" xfId="456"/>
    <cellStyle name="40% - Акцент5 8" xfId="457"/>
    <cellStyle name="40% - Акцент5 8 2" xfId="458"/>
    <cellStyle name="40% - Акцент5 9" xfId="459"/>
    <cellStyle name="40% - Акцент5 9 2" xfId="460"/>
    <cellStyle name="40% - Акцент6 10" xfId="461"/>
    <cellStyle name="40% - Акцент6 10 2" xfId="462"/>
    <cellStyle name="40% - Акцент6 2 2" xfId="463"/>
    <cellStyle name="Заголовок 4 3 4" xfId="464"/>
    <cellStyle name="40% - Акцент6 3 2" xfId="465"/>
    <cellStyle name="40% - Акцент4 3 5" xfId="466"/>
    <cellStyle name="40% - Акцент6 4 2" xfId="467"/>
    <cellStyle name="Заголовок 4 4 4" xfId="468"/>
    <cellStyle name="40% - Акцент6 5 2" xfId="469"/>
    <cellStyle name="Итог 5 6" xfId="470"/>
    <cellStyle name="40% - Акцент6 6" xfId="471"/>
    <cellStyle name="40% - Акцент6 6 2" xfId="472"/>
    <cellStyle name="40% - Акцент6 7" xfId="473"/>
    <cellStyle name="40% - Акцент6 7 2" xfId="474"/>
    <cellStyle name="40% - Акцент6 8" xfId="475"/>
    <cellStyle name="40% - Акцент6 8 2" xfId="476"/>
    <cellStyle name="40% - Акцент6 9" xfId="477"/>
    <cellStyle name="40% - Акцент6 9 2" xfId="478"/>
    <cellStyle name="60% - Акцент1 10" xfId="479"/>
    <cellStyle name="60% - Акцент1 10 2" xfId="480"/>
    <cellStyle name="60% - Акцент1 2 2" xfId="481"/>
    <cellStyle name="Заголовок 4 5 4" xfId="482"/>
    <cellStyle name="60% - Акцент1 3 2" xfId="483"/>
    <cellStyle name="40% - Акцент4 2 5" xfId="484"/>
    <cellStyle name="60% - Акцент1 4 2" xfId="485"/>
    <cellStyle name="60% - Акцент1 5 2" xfId="486"/>
    <cellStyle name="40% - Акцент5 5 3" xfId="487"/>
    <cellStyle name="60% - Акцент1 6" xfId="488"/>
    <cellStyle name="60% - Акцент1 6 2" xfId="489"/>
    <cellStyle name="60% - Акцент1 7" xfId="490"/>
    <cellStyle name="60% - Акцент1 7 2" xfId="491"/>
    <cellStyle name="60% - Акцент1 8" xfId="492"/>
    <cellStyle name="60% - Акцент1 8 2" xfId="493"/>
    <cellStyle name="60% - Акцент1 9" xfId="494"/>
    <cellStyle name="60% - Акцент1 9 2" xfId="495"/>
    <cellStyle name="60% - Акцент2 10" xfId="496"/>
    <cellStyle name="60% - Акцент2 10 2" xfId="497"/>
    <cellStyle name="60% - Акцент2 2 2" xfId="498"/>
    <cellStyle name="60% - Акцент2 3 2" xfId="499"/>
    <cellStyle name="40% - Акцент5 4 3" xfId="500"/>
    <cellStyle name="60% - Акцент2 4 2" xfId="501"/>
    <cellStyle name="60% - Акцент2 5 2" xfId="502"/>
    <cellStyle name="40% - Акцент5 3 3" xfId="503"/>
    <cellStyle name="60% - Акцент2 6" xfId="504"/>
    <cellStyle name="60% - Акцент2 6 2" xfId="505"/>
    <cellStyle name="60% - Акцент2 7" xfId="506"/>
    <cellStyle name="60% - Акцент2 7 2" xfId="507"/>
    <cellStyle name="60% - Акцент2 8" xfId="508"/>
    <cellStyle name="60% - Акцент2 8 2" xfId="509"/>
    <cellStyle name="60% - Акцент2 9" xfId="510"/>
    <cellStyle name="60% - Акцент2 9 2" xfId="511"/>
    <cellStyle name="60% - Акцент3 10" xfId="512"/>
    <cellStyle name="60% - Акцент3 10 2" xfId="513"/>
    <cellStyle name="60% - Акцент3 11" xfId="514"/>
    <cellStyle name="60% - Акцент3 11 2" xfId="515"/>
    <cellStyle name="60% - Акцент3 3 2" xfId="516"/>
    <cellStyle name="40% - Акцент5 2 3" xfId="517"/>
    <cellStyle name="60% - Акцент3 4 2" xfId="518"/>
    <cellStyle name="60% - Акцент3 5 2" xfId="519"/>
    <cellStyle name="60% - Акцент3 6 2" xfId="520"/>
    <cellStyle name="60% - Акцент3 7" xfId="521"/>
    <cellStyle name="60% - Акцент3 7 2" xfId="522"/>
    <cellStyle name="60% - Акцент3 8" xfId="523"/>
    <cellStyle name="60% - Акцент3 8 2" xfId="524"/>
    <cellStyle name="60% - Акцент3 9" xfId="525"/>
    <cellStyle name="60% - Акцент3 9 2" xfId="526"/>
    <cellStyle name="60% - Акцент4 10" xfId="527"/>
    <cellStyle name="60% - Акцент4 10 2" xfId="528"/>
    <cellStyle name="60% - Акцент4 11" xfId="529"/>
    <cellStyle name="60% - Акцент4 11 2" xfId="530"/>
    <cellStyle name="60% - Акцент4 3 2" xfId="531"/>
    <cellStyle name="60% - Акцент4 4 2" xfId="532"/>
    <cellStyle name="40% - Акцент3 6 5" xfId="533"/>
    <cellStyle name="60% - Акцент4 5 2" xfId="534"/>
    <cellStyle name="Итог 2 4" xfId="535"/>
    <cellStyle name="60% - Акцент4 6 2" xfId="536"/>
    <cellStyle name="60% - Акцент4 7" xfId="537"/>
    <cellStyle name="60% - Акцент4 7 2" xfId="538"/>
    <cellStyle name="60% - Акцент4 8" xfId="539"/>
    <cellStyle name="60% - Акцент4 8 2" xfId="540"/>
    <cellStyle name="60% - Акцент4 9" xfId="541"/>
    <cellStyle name="60% - Акцент4 9 2" xfId="542"/>
    <cellStyle name="60% - Акцент5 10" xfId="543"/>
    <cellStyle name="60% - Акцент5 10 2" xfId="544"/>
    <cellStyle name="60% - Акцент5 2 2" xfId="545"/>
    <cellStyle name="Итог 3 4" xfId="546"/>
    <cellStyle name="60% - Акцент5 3 2" xfId="547"/>
    <cellStyle name="40% - Акцент3 5 5" xfId="548"/>
    <cellStyle name="60% - Акцент5 4 2" xfId="549"/>
    <cellStyle name="Итог 4 4" xfId="550"/>
    <cellStyle name="60% - Акцент5 5 2" xfId="551"/>
    <cellStyle name="40% - Акцент4 5 3" xfId="552"/>
    <cellStyle name="60% - Акцент5 6" xfId="553"/>
    <cellStyle name="60% - Акцент5 6 2" xfId="554"/>
    <cellStyle name="60% - Акцент5 7" xfId="555"/>
    <cellStyle name="60% - Акцент5 7 2" xfId="556"/>
    <cellStyle name="60% - Акцент5 8" xfId="557"/>
    <cellStyle name="60% - Акцент5 8 2" xfId="558"/>
    <cellStyle name="60% - Акцент5 9" xfId="559"/>
    <cellStyle name="60% - Акцент5 9 2" xfId="560"/>
    <cellStyle name="60% - Акцент6 10" xfId="561"/>
    <cellStyle name="60% - Акцент6 10 2" xfId="562"/>
    <cellStyle name="60% - Акцент6 11" xfId="563"/>
    <cellStyle name="60% - Акцент6 11 2" xfId="564"/>
    <cellStyle name="60% - Акцент6 3 2" xfId="565"/>
    <cellStyle name="40% - Акцент4 4 3" xfId="566"/>
    <cellStyle name="60% - Акцент6 4 2" xfId="567"/>
    <cellStyle name="Итог 5 4" xfId="568"/>
    <cellStyle name="60% - Акцент6 5 2" xfId="569"/>
    <cellStyle name="40% - Акцент4 3 3" xfId="570"/>
    <cellStyle name="60% - Акцент6 6 2" xfId="571"/>
    <cellStyle name="40% - Акцент3 4 5" xfId="572"/>
    <cellStyle name="60% - Акцент6 7" xfId="573"/>
    <cellStyle name="60% - Акцент6 7 2" xfId="574"/>
    <cellStyle name="60% - Акцент6 8" xfId="575"/>
    <cellStyle name="60% - Акцент6 8 2" xfId="576"/>
    <cellStyle name="60% - Акцент6 9" xfId="577"/>
    <cellStyle name="60% - Акцент6 9 2" xfId="578"/>
    <cellStyle name="40% - Акцент4 2 3" xfId="579"/>
    <cellStyle name="Контрольная ячейка 2 6" xfId="580"/>
    <cellStyle name="Акцент1 10" xfId="581"/>
    <cellStyle name="Акцент1 10 2" xfId="582"/>
    <cellStyle name="Акцент1 2 2" xfId="583"/>
    <cellStyle name="40% - Акцент3 3 5" xfId="584"/>
    <cellStyle name="Акцент1 3 2" xfId="585"/>
    <cellStyle name="Акцент1 4 2" xfId="586"/>
    <cellStyle name="Контрольная ячейка 3 6" xfId="587"/>
    <cellStyle name="Акцент1 5 2" xfId="588"/>
    <cellStyle name="Акцент1 6" xfId="589"/>
    <cellStyle name="Акцент1 6 2" xfId="590"/>
    <cellStyle name="Акцент1 7" xfId="591"/>
    <cellStyle name="Акцент1 7 2" xfId="592"/>
    <cellStyle name="Акцент1 8" xfId="593"/>
    <cellStyle name="Акцент1 8 2" xfId="594"/>
    <cellStyle name="Акцент1 9" xfId="595"/>
    <cellStyle name="Акцент1 9 2" xfId="596"/>
    <cellStyle name="Акцент2 10" xfId="597"/>
    <cellStyle name="Акцент2 10 2" xfId="598"/>
    <cellStyle name="Акцент2 2 2" xfId="599"/>
    <cellStyle name="Контрольная ячейка 4 6" xfId="600"/>
    <cellStyle name="Акцент2 3 2" xfId="601"/>
    <cellStyle name="Акцент2 4 2" xfId="602"/>
    <cellStyle name="Контрольная ячейка 5 6" xfId="603"/>
    <cellStyle name="Акцент2 5 2" xfId="604"/>
    <cellStyle name="Акцент2 6" xfId="605"/>
    <cellStyle name="Акцент2 6 2" xfId="606"/>
    <cellStyle name="Акцент2 7" xfId="607"/>
    <cellStyle name="Акцент2 7 2" xfId="608"/>
    <cellStyle name="Акцент2 8" xfId="609"/>
    <cellStyle name="Акцент2 8 2" xfId="610"/>
    <cellStyle name="Акцент2 9" xfId="611"/>
    <cellStyle name="Акцент2 9 2" xfId="612"/>
    <cellStyle name="Акцент3 10" xfId="613"/>
    <cellStyle name="Акцент3 10 2" xfId="614"/>
    <cellStyle name="Акцент3 2 2" xfId="615"/>
    <cellStyle name="40% - Акцент3 6 3" xfId="616"/>
    <cellStyle name="Акцент3 3 2" xfId="617"/>
    <cellStyle name="Акцент3 4 2" xfId="618"/>
    <cellStyle name="40% - Акцент3 5 3" xfId="619"/>
    <cellStyle name="Акцент3 5 2" xfId="620"/>
    <cellStyle name="Контрольная ячейка 2 4" xfId="621"/>
    <cellStyle name="Акцент3 6" xfId="622"/>
    <cellStyle name="Акцент3 6 2" xfId="623"/>
    <cellStyle name="Акцент3 7" xfId="624"/>
    <cellStyle name="Акцент3 7 2" xfId="625"/>
    <cellStyle name="Акцент3 8" xfId="626"/>
    <cellStyle name="Акцент3 8 2" xfId="627"/>
    <cellStyle name="Акцент3 9" xfId="628"/>
    <cellStyle name="Акцент3 9 2" xfId="629"/>
    <cellStyle name="Акцент4 10" xfId="630"/>
    <cellStyle name="Акцент4 10 2" xfId="631"/>
    <cellStyle name="Акцент4 2 2" xfId="632"/>
    <cellStyle name="40% - Акцент3 4 3" xfId="633"/>
    <cellStyle name="Акцент4 3 2" xfId="634"/>
    <cellStyle name="Акцент4 4 2" xfId="635"/>
    <cellStyle name="40% - Акцент3 3 3" xfId="636"/>
    <cellStyle name="Акцент4 5 2" xfId="637"/>
    <cellStyle name="Контрольная ячейка 3 4" xfId="638"/>
    <cellStyle name="Акцент4 6" xfId="639"/>
    <cellStyle name="Акцент4 6 2" xfId="640"/>
    <cellStyle name="Акцент4 7" xfId="641"/>
    <cellStyle name="Акцент4 7 2" xfId="642"/>
    <cellStyle name="Акцент4 8" xfId="643"/>
    <cellStyle name="Акцент4 8 2" xfId="644"/>
    <cellStyle name="Акцент4 9" xfId="645"/>
    <cellStyle name="Акцент4 9 2" xfId="646"/>
    <cellStyle name="Акцент5 10" xfId="647"/>
    <cellStyle name="Акцент5 10 2" xfId="648"/>
    <cellStyle name="Акцент5 2 2" xfId="649"/>
    <cellStyle name="Акцент5 3 2" xfId="650"/>
    <cellStyle name="Контрольная ячейка 4 4" xfId="651"/>
    <cellStyle name="Акцент5 4 2" xfId="652"/>
    <cellStyle name="Акцент5 5 2" xfId="653"/>
    <cellStyle name="Контрольная ячейка 5 4" xfId="654"/>
    <cellStyle name="Акцент5 6" xfId="655"/>
    <cellStyle name="Акцент5 6 2" xfId="656"/>
    <cellStyle name="Акцент5 7" xfId="657"/>
    <cellStyle name="Акцент5 7 2" xfId="658"/>
    <cellStyle name="Акцент5 8" xfId="659"/>
    <cellStyle name="Акцент5 8 2" xfId="660"/>
    <cellStyle name="Акцент5 9" xfId="661"/>
    <cellStyle name="Акцент5 9 2" xfId="662"/>
    <cellStyle name="Акцент6 10" xfId="663"/>
    <cellStyle name="Акцент6 10 2" xfId="664"/>
    <cellStyle name="Акцент6 2 2" xfId="665"/>
    <cellStyle name="Акцент6 3 2" xfId="666"/>
    <cellStyle name="Акцент6 4 2" xfId="667"/>
    <cellStyle name="Акцент6 5 2" xfId="668"/>
    <cellStyle name="40% - Акцент2 5 5" xfId="669"/>
    <cellStyle name="Акцент6 6" xfId="670"/>
    <cellStyle name="Акцент6 6 2" xfId="671"/>
    <cellStyle name="Акцент6 7" xfId="672"/>
    <cellStyle name="Акцент6 7 2" xfId="673"/>
    <cellStyle name="Акцент6 8" xfId="674"/>
    <cellStyle name="Акцент6 8 2" xfId="675"/>
    <cellStyle name="Акцент6 9" xfId="676"/>
    <cellStyle name="Акцент6 9 2" xfId="677"/>
    <cellStyle name="Ввод  10" xfId="678"/>
    <cellStyle name="Ввод  10 2" xfId="679"/>
    <cellStyle name="Ввод  2 2" xfId="680"/>
    <cellStyle name="Ввод  3 2" xfId="681"/>
    <cellStyle name="40% - Акцент2 4 5" xfId="682"/>
    <cellStyle name="Ввод  4 2" xfId="683"/>
    <cellStyle name="Ввод  5 2" xfId="684"/>
    <cellStyle name="40% - Акцент2 3 5" xfId="685"/>
    <cellStyle name="Ввод  6" xfId="686"/>
    <cellStyle name="Ввод  6 2" xfId="687"/>
    <cellStyle name="Ввод  7" xfId="688"/>
    <cellStyle name="Ввод  7 2" xfId="689"/>
    <cellStyle name="Ввод  8" xfId="690"/>
    <cellStyle name="Ввод  8 2" xfId="691"/>
    <cellStyle name="Ввод  9" xfId="692"/>
    <cellStyle name="Ввод  9 2" xfId="693"/>
    <cellStyle name="Вывод 10" xfId="694"/>
    <cellStyle name="Вывод 10 2" xfId="695"/>
    <cellStyle name="Вывод 2 2" xfId="696"/>
    <cellStyle name="Вывод 3 2" xfId="697"/>
    <cellStyle name="40% - Акцент2 5 3" xfId="698"/>
    <cellStyle name="Вывод 4 2" xfId="699"/>
    <cellStyle name="40% - Акцент2 2 5" xfId="700"/>
    <cellStyle name="Вывод 5 2" xfId="701"/>
    <cellStyle name="40% - Акцент2 4 3" xfId="702"/>
    <cellStyle name="Вывод 6" xfId="703"/>
    <cellStyle name="Вывод 6 2" xfId="704"/>
    <cellStyle name="Вывод 7" xfId="705"/>
    <cellStyle name="Вывод 7 2" xfId="706"/>
    <cellStyle name="Вывод 8" xfId="707"/>
    <cellStyle name="Вывод 8 2" xfId="708"/>
    <cellStyle name="Вывод 9" xfId="709"/>
    <cellStyle name="Вывод 9 2" xfId="710"/>
    <cellStyle name="Вычисление 10" xfId="711"/>
    <cellStyle name="Вычисление 10 2" xfId="712"/>
    <cellStyle name="Вычисление 2 2" xfId="713"/>
    <cellStyle name="Название 2 6" xfId="714"/>
    <cellStyle name="Вычисление 3 2" xfId="715"/>
    <cellStyle name="40% - Акцент2 3 3" xfId="716"/>
    <cellStyle name="Вычисление 4 2" xfId="717"/>
    <cellStyle name="Название 2 4" xfId="718"/>
    <cellStyle name="Вычисление 5 2" xfId="719"/>
    <cellStyle name="40% - Акцент2 2 3" xfId="720"/>
    <cellStyle name="Вычисление 6" xfId="721"/>
    <cellStyle name="Вычисление 6 2" xfId="722"/>
    <cellStyle name="Вычисление 7" xfId="723"/>
    <cellStyle name="Вычисление 7 2" xfId="724"/>
    <cellStyle name="Вычисление 8" xfId="725"/>
    <cellStyle name="Вычисление 8 2" xfId="726"/>
    <cellStyle name="Вычисление 9" xfId="727"/>
    <cellStyle name="Вычисление 9 2" xfId="728"/>
    <cellStyle name="Заголовок 1 10" xfId="729"/>
    <cellStyle name="Заголовок 1 10 2" xfId="730"/>
    <cellStyle name="Заголовок 1 2 2" xfId="731"/>
    <cellStyle name="Название 3 4" xfId="732"/>
    <cellStyle name="Заголовок 1 3 2" xfId="733"/>
    <cellStyle name="Название 3 6" xfId="734"/>
    <cellStyle name="Заголовок 1 4 2" xfId="735"/>
    <cellStyle name="Название 4 4" xfId="736"/>
    <cellStyle name="Заголовок 1 5 2" xfId="737"/>
    <cellStyle name="Заголовок 1 6" xfId="738"/>
    <cellStyle name="Заголовок 1 6 2" xfId="739"/>
    <cellStyle name="Заголовок 1 7" xfId="740"/>
    <cellStyle name="Заголовок 1 7 2" xfId="741"/>
    <cellStyle name="Заголовок 1 8" xfId="742"/>
    <cellStyle name="Заголовок 1 8 2" xfId="743"/>
    <cellStyle name="Заголовок 1 9" xfId="744"/>
    <cellStyle name="Заголовок 1 9 2" xfId="745"/>
    <cellStyle name="Заголовок 2 10" xfId="746"/>
    <cellStyle name="Заголовок 2 10 2" xfId="747"/>
    <cellStyle name="Заголовок 2 2 2" xfId="748"/>
    <cellStyle name="Название 5 4" xfId="749"/>
    <cellStyle name="Заголовок 2 3 2" xfId="750"/>
    <cellStyle name="Название 4 6" xfId="751"/>
    <cellStyle name="Заголовок 2 4 2" xfId="752"/>
    <cellStyle name="Заголовок 2 5 2" xfId="753"/>
    <cellStyle name="Название 5 6" xfId="754"/>
    <cellStyle name="Заголовок 2 6" xfId="755"/>
    <cellStyle name="Заголовок 2 6 2" xfId="756"/>
    <cellStyle name="Заголовок 2 7" xfId="757"/>
    <cellStyle name="Заголовок 2 7 2" xfId="758"/>
    <cellStyle name="Заголовок 2 8" xfId="759"/>
    <cellStyle name="Заголовок 2 8 2" xfId="760"/>
    <cellStyle name="Заголовок 2 9" xfId="761"/>
    <cellStyle name="Заголовок 2 9 2" xfId="762"/>
    <cellStyle name="Заголовок 3 10" xfId="763"/>
    <cellStyle name="Заголовок 3 10 2" xfId="764"/>
    <cellStyle name="Заголовок 3 2 2" xfId="765"/>
    <cellStyle name="Заголовок 3 3 2" xfId="766"/>
    <cellStyle name="Заголовок 3 4 2" xfId="767"/>
    <cellStyle name="40% - Акцент1 5 3" xfId="768"/>
    <cellStyle name="Заголовок 3 5 2" xfId="769"/>
    <cellStyle name="Заголовок 3 6" xfId="770"/>
    <cellStyle name="Заголовок 3 6 2" xfId="771"/>
    <cellStyle name="Заголовок 3 7" xfId="772"/>
    <cellStyle name="Заголовок 3 7 2" xfId="773"/>
    <cellStyle name="Заголовок 3 8" xfId="774"/>
    <cellStyle name="Заголовок 3 8 2" xfId="775"/>
    <cellStyle name="Заголовок 3 9" xfId="776"/>
    <cellStyle name="Заголовок 3 9 2" xfId="777"/>
    <cellStyle name="Заголовок 4 10" xfId="778"/>
    <cellStyle name="Заголовок 4 10 2" xfId="779"/>
    <cellStyle name="Заголовок 4 2 2" xfId="780"/>
    <cellStyle name="40% - Акцент1 4 3" xfId="781"/>
    <cellStyle name="Заголовок 4 3 2" xfId="782"/>
    <cellStyle name="Заголовок 4 4 2" xfId="783"/>
    <cellStyle name="40% - Акцент1 3 3" xfId="784"/>
    <cellStyle name="Заголовок 4 5 2" xfId="785"/>
    <cellStyle name="40% - Акцент1 5 5" xfId="786"/>
    <cellStyle name="Заголовок 4 6" xfId="787"/>
    <cellStyle name="Заголовок 4 6 2" xfId="788"/>
    <cellStyle name="Заголовок 4 7" xfId="789"/>
    <cellStyle name="Заголовок 4 7 2" xfId="790"/>
    <cellStyle name="Заголовок 4 8" xfId="791"/>
    <cellStyle name="Заголовок 4 8 2" xfId="792"/>
    <cellStyle name="Заголовок 4 9" xfId="793"/>
    <cellStyle name="Заголовок 4 9 2" xfId="794"/>
    <cellStyle name="Итог 10" xfId="795"/>
    <cellStyle name="Итог 10 2" xfId="796"/>
    <cellStyle name="Итог 2 2" xfId="797"/>
    <cellStyle name="40% - Акцент1 2 3" xfId="798"/>
    <cellStyle name="Итог 3 2" xfId="799"/>
    <cellStyle name="Итог 4 2" xfId="800"/>
    <cellStyle name="40% - Акцент1 4 5" xfId="801"/>
    <cellStyle name="Итог 5 2" xfId="802"/>
    <cellStyle name="Итог 6" xfId="803"/>
    <cellStyle name="Итог 6 2" xfId="804"/>
    <cellStyle name="Итог 7" xfId="805"/>
    <cellStyle name="Итог 7 2" xfId="806"/>
    <cellStyle name="Итог 8" xfId="807"/>
    <cellStyle name="Итог 8 2" xfId="808"/>
    <cellStyle name="Итог 9" xfId="809"/>
    <cellStyle name="Итог 9 2" xfId="810"/>
    <cellStyle name="Контрольная ячейка 10" xfId="811"/>
    <cellStyle name="Контрольная ячейка 10 2" xfId="812"/>
    <cellStyle name="Контрольная ячейка 2 2" xfId="813"/>
    <cellStyle name="Нейтральный 2 4" xfId="814"/>
    <cellStyle name="Контрольная ячейка 3 2" xfId="815"/>
    <cellStyle name="40% - Акцент1 3 5" xfId="816"/>
    <cellStyle name="Контрольная ячейка 4 2" xfId="817"/>
    <cellStyle name="Нейтральный 3 4" xfId="818"/>
    <cellStyle name="Контрольная ячейка 5 2" xfId="819"/>
    <cellStyle name="Контрольная ячейка 6" xfId="820"/>
    <cellStyle name="Контрольная ячейка 6 2" xfId="821"/>
    <cellStyle name="Контрольная ячейка 7" xfId="822"/>
    <cellStyle name="Контрольная ячейка 7 2" xfId="823"/>
    <cellStyle name="Контрольная ячейка 8" xfId="824"/>
    <cellStyle name="Контрольная ячейка 8 2" xfId="825"/>
    <cellStyle name="Контрольная ячейка 9" xfId="826"/>
    <cellStyle name="Контрольная ячейка 9 2" xfId="827"/>
    <cellStyle name="Название 10" xfId="828"/>
    <cellStyle name="Название 10 2" xfId="829"/>
    <cellStyle name="Название 2 2" xfId="830"/>
    <cellStyle name="Нейтральный 4 4" xfId="831"/>
    <cellStyle name="Название 3 2" xfId="832"/>
    <cellStyle name="40% - Акцент1 2 5" xfId="833"/>
    <cellStyle name="Название 4 2" xfId="834"/>
    <cellStyle name="Нейтральный 5 4" xfId="835"/>
    <cellStyle name="Название 5 2" xfId="836"/>
    <cellStyle name="Название 6" xfId="837"/>
    <cellStyle name="Название 6 2" xfId="838"/>
    <cellStyle name="Название 7" xfId="839"/>
    <cellStyle name="Название 7 2" xfId="840"/>
    <cellStyle name="Название 8" xfId="841"/>
    <cellStyle name="Название 8 2" xfId="842"/>
    <cellStyle name="Название 9" xfId="843"/>
    <cellStyle name="Название 9 2" xfId="844"/>
    <cellStyle name="Нейтральный 10" xfId="845"/>
    <cellStyle name="Нейтральный 10 2" xfId="846"/>
    <cellStyle name="Нейтральный 2 2" xfId="847"/>
    <cellStyle name="20% - Акцент6 5 3" xfId="848"/>
    <cellStyle name="Нейтральный 3 2" xfId="849"/>
    <cellStyle name="Нейтральный 4 2" xfId="850"/>
    <cellStyle name="20% - Акцент6 4 3" xfId="851"/>
    <cellStyle name="Нейтральный 5 2" xfId="852"/>
    <cellStyle name="Нейтральный 6" xfId="853"/>
    <cellStyle name="Нейтральный 6 2" xfId="854"/>
    <cellStyle name="Нейтральный 7" xfId="855"/>
    <cellStyle name="Нейтральный 7 2" xfId="856"/>
    <cellStyle name="Нейтральный 8" xfId="857"/>
    <cellStyle name="Нейтральный 8 2" xfId="858"/>
    <cellStyle name="Нейтральный 9" xfId="859"/>
    <cellStyle name="Нейтральный 9 2" xfId="860"/>
    <cellStyle name="Обычный 11 2" xfId="861"/>
    <cellStyle name="20% - Акцент6 2 3" xfId="862"/>
    <cellStyle name="Нейтральный 2 6" xfId="863"/>
    <cellStyle name="Нейтральный 3 6" xfId="864"/>
    <cellStyle name="Нейтральный 4 6" xfId="865"/>
    <cellStyle name="Нейтральный 5 6" xfId="866"/>
    <cellStyle name="Обычный 11 4" xfId="867"/>
    <cellStyle name="20% - Акцент6 5 5" xfId="868"/>
    <cellStyle name="Обычный 2 10" xfId="869"/>
    <cellStyle name="20% - Акцент6 4 5" xfId="870"/>
    <cellStyle name="20% - Акцент5 5 3" xfId="871"/>
    <cellStyle name="20% - Акцент6 3 5" xfId="872"/>
    <cellStyle name="Обычный 2 6" xfId="873"/>
    <cellStyle name="Обычный 2 7" xfId="874"/>
    <cellStyle name="Обычный 2 8" xfId="875"/>
    <cellStyle name="Обычный 2 9" xfId="876"/>
    <cellStyle name="20% - Акцент5 4 3" xfId="877"/>
    <cellStyle name="Обычный 22 2" xfId="878"/>
    <cellStyle name="20% - Акцент5 3 3" xfId="879"/>
    <cellStyle name="20% - Акцент6 2 5" xfId="880"/>
    <cellStyle name="20% - Акцент5 2 3" xfId="881"/>
    <cellStyle name="Обычный 11 6" xfId="882"/>
    <cellStyle name="20% - Акцент4 6 3" xfId="883"/>
    <cellStyle name="Обычный 33 2" xfId="884"/>
    <cellStyle name="20% - Акцент4 5 3" xfId="885"/>
    <cellStyle name="Обычный 34" xfId="886"/>
    <cellStyle name="Обычный 34 2" xfId="887"/>
    <cellStyle name="Обычный 35" xfId="888"/>
    <cellStyle name="Обычный 35 2" xfId="889"/>
    <cellStyle name="Обычный 36" xfId="890"/>
    <cellStyle name="Обычный 36 2" xfId="891"/>
    <cellStyle name="Обычный 37" xfId="892"/>
    <cellStyle name="Обычный 37 2" xfId="893"/>
    <cellStyle name="Обычный 38 2" xfId="894"/>
    <cellStyle name="Обычный 4 6" xfId="895"/>
    <cellStyle name="Обычный 4 10" xfId="896"/>
    <cellStyle name="Обычный 4 11" xfId="897"/>
    <cellStyle name="20% - Акцент4 4 3" xfId="898"/>
    <cellStyle name="20% - Акцент5 5 5" xfId="899"/>
    <cellStyle name="20% - Акцент4 3 3" xfId="900"/>
    <cellStyle name="Обычный 4 6 2" xfId="901"/>
    <cellStyle name="Обычный 4 7" xfId="902"/>
    <cellStyle name="Обычный 4 8" xfId="903"/>
    <cellStyle name="Обычный 4 9" xfId="904"/>
    <cellStyle name="Обычный 5 2" xfId="905"/>
    <cellStyle name="Обычный 5 3" xfId="906"/>
    <cellStyle name="Обычный 5 4" xfId="907"/>
    <cellStyle name="Обычный 5 5" xfId="908"/>
    <cellStyle name="Обычный 5 6" xfId="909"/>
    <cellStyle name="Обычный 5 7" xfId="910"/>
    <cellStyle name="Обычный 5 8" xfId="911"/>
    <cellStyle name="Обычный 5 9" xfId="912"/>
    <cellStyle name="20% - Акцент5 4 5" xfId="913"/>
    <cellStyle name="Обычный 6 2" xfId="914"/>
    <cellStyle name="Обычный 6 3" xfId="915"/>
    <cellStyle name="Обычный 6 4" xfId="916"/>
    <cellStyle name="Обычный 6 5" xfId="917"/>
    <cellStyle name="Обычный 6 6" xfId="918"/>
    <cellStyle name="Обычный 6 7" xfId="919"/>
    <cellStyle name="Обычный 6 8" xfId="920"/>
    <cellStyle name="Обычный 6 9" xfId="921"/>
    <cellStyle name="Обычный 22 4" xfId="922"/>
    <cellStyle name="Обычный 7 2" xfId="923"/>
    <cellStyle name="Обычный 7 3" xfId="924"/>
    <cellStyle name="Обычный 7 4" xfId="925"/>
    <cellStyle name="Обычный 7 5" xfId="926"/>
    <cellStyle name="Обычный 7 6" xfId="927"/>
    <cellStyle name="Обычный 7 7" xfId="928"/>
    <cellStyle name="Обычный 7 8" xfId="929"/>
    <cellStyle name="Обычный 7 9" xfId="930"/>
    <cellStyle name="Обычный 8 2" xfId="931"/>
    <cellStyle name="Обычный 8 3" xfId="932"/>
    <cellStyle name="Обычный 8 4" xfId="933"/>
    <cellStyle name="Обычный 8 5" xfId="934"/>
    <cellStyle name="Обычный 8 6" xfId="935"/>
    <cellStyle name="Обычный 8 7" xfId="936"/>
    <cellStyle name="Обычный 8 8" xfId="937"/>
    <cellStyle name="Обычный 8 9" xfId="938"/>
    <cellStyle name="20% - Акцент5 3 5" xfId="939"/>
    <cellStyle name="Плохой 10" xfId="940"/>
    <cellStyle name="Плохой 10 2" xfId="941"/>
    <cellStyle name="Плохой 2 2" xfId="942"/>
    <cellStyle name="20% - Акцент5 2 5" xfId="943"/>
    <cellStyle name="Плохой 3 2" xfId="944"/>
    <cellStyle name="Плохой 4 2" xfId="945"/>
    <cellStyle name="Плохой 5 2" xfId="946"/>
    <cellStyle name="Плохой 6" xfId="947"/>
    <cellStyle name="Плохой 6 2" xfId="948"/>
    <cellStyle name="Плохой 7" xfId="949"/>
    <cellStyle name="Плохой 7 2" xfId="950"/>
    <cellStyle name="Плохой 8" xfId="951"/>
    <cellStyle name="Плохой 8 2" xfId="952"/>
    <cellStyle name="Плохой 9" xfId="953"/>
    <cellStyle name="Плохой 9 2" xfId="954"/>
    <cellStyle name="Пояснение 10" xfId="955"/>
    <cellStyle name="Пояснение 10 2" xfId="956"/>
    <cellStyle name="Пояснение 2 2" xfId="957"/>
    <cellStyle name="Пояснение 3 2" xfId="958"/>
    <cellStyle name="Пояснение 4 2" xfId="959"/>
    <cellStyle name="20% - Акцент3 6 3" xfId="960"/>
    <cellStyle name="Пояснение 5 2" xfId="961"/>
    <cellStyle name="Пояснение 6" xfId="962"/>
    <cellStyle name="Пояснение 6 2" xfId="963"/>
    <cellStyle name="Пояснение 7" xfId="964"/>
    <cellStyle name="Пояснение 7 2" xfId="965"/>
    <cellStyle name="Пояснение 8" xfId="966"/>
    <cellStyle name="Пояснение 8 2" xfId="967"/>
    <cellStyle name="Пояснение 9" xfId="968"/>
    <cellStyle name="Пояснение 9 2" xfId="969"/>
    <cellStyle name="Примечание 10" xfId="970"/>
    <cellStyle name="Примечание 10 2" xfId="971"/>
    <cellStyle name="Примечание 11" xfId="972"/>
    <cellStyle name="Примечание 11 2" xfId="973"/>
    <cellStyle name="Примечание 12" xfId="974"/>
    <cellStyle name="Примечание 12 2" xfId="975"/>
    <cellStyle name="20% - Акцент3 5 3" xfId="976"/>
    <cellStyle name="20% - Акцент3 4 3" xfId="977"/>
    <cellStyle name="20% - Акцент3 3 3" xfId="978"/>
    <cellStyle name="Обычный 33 4" xfId="979"/>
    <cellStyle name="20% - Акцент2 6 3" xfId="980"/>
    <cellStyle name="20% - Акцент2 5 3" xfId="981"/>
    <cellStyle name="Обычный 4 13" xfId="982"/>
    <cellStyle name="20% - Акцент2 4 3" xfId="983"/>
    <cellStyle name="20% - Акцент2 3 3" xfId="984"/>
    <cellStyle name="Примечание 4 2" xfId="985"/>
    <cellStyle name="Примечание 5 2" xfId="986"/>
    <cellStyle name="Примечание 6 2" xfId="987"/>
    <cellStyle name="Обычный 4 6 4" xfId="988"/>
    <cellStyle name="Примечание 7 2" xfId="989"/>
    <cellStyle name="Примечание 8" xfId="990"/>
    <cellStyle name="Примечание 8 2" xfId="991"/>
    <cellStyle name="Примечание 9" xfId="992"/>
    <cellStyle name="Примечание 9 2" xfId="993"/>
    <cellStyle name="Связанная ячейка 10" xfId="994"/>
    <cellStyle name="Связанная ячейка 10 2" xfId="995"/>
    <cellStyle name="Связанная ячейка 2 2" xfId="996"/>
    <cellStyle name="Связанная ячейка 3 2" xfId="997"/>
    <cellStyle name="20% - Акцент1 6 3" xfId="998"/>
    <cellStyle name="Связанная ячейка 4 2" xfId="999"/>
    <cellStyle name="Связанная ячейка 5 2" xfId="1000"/>
    <cellStyle name="20% - Акцент1 5 3" xfId="1001"/>
    <cellStyle name="Связанная ячейка 6" xfId="1002"/>
    <cellStyle name="Связанная ячейка 6 2" xfId="1003"/>
    <cellStyle name="Связанная ячейка 7" xfId="1004"/>
    <cellStyle name="Связанная ячейка 7 2" xfId="1005"/>
    <cellStyle name="Связанная ячейка 8" xfId="1006"/>
    <cellStyle name="Связанная ячейка 8 2" xfId="1007"/>
    <cellStyle name="Связанная ячейка 9" xfId="1008"/>
    <cellStyle name="Связанная ячейка 9 2" xfId="1009"/>
    <cellStyle name="Текст предупреждения 10" xfId="1010"/>
    <cellStyle name="Текст предупреждения 10 2" xfId="1011"/>
    <cellStyle name="Текст предупреждения 2 2" xfId="1012"/>
    <cellStyle name="Текст предупреждения 3 2" xfId="1013"/>
    <cellStyle name="20% - Акцент1 4 3" xfId="1014"/>
    <cellStyle name="Текст предупреждения 4 2" xfId="1015"/>
    <cellStyle name="Текст предупреждения 5 2" xfId="1016"/>
    <cellStyle name="20% - Акцент1 3 3" xfId="1017"/>
    <cellStyle name="Текст предупреждения 6" xfId="1018"/>
    <cellStyle name="Текст предупреждения 6 2" xfId="1019"/>
    <cellStyle name="Текст предупреждения 7" xfId="1020"/>
    <cellStyle name="Текст предупреждения 7 2" xfId="1021"/>
    <cellStyle name="Текст предупреждения 8" xfId="1022"/>
    <cellStyle name="Текст предупреждения 8 2" xfId="1023"/>
    <cellStyle name="Текст предупреждения 9" xfId="1024"/>
    <cellStyle name="Текст предупреждения 9 2" xfId="1025"/>
    <cellStyle name="Финансовый 2" xfId="1026"/>
    <cellStyle name="Хороший 10" xfId="1027"/>
    <cellStyle name="Хороший 10 2" xfId="1028"/>
    <cellStyle name="Хороший 2 2" xfId="1029"/>
    <cellStyle name="Хороший 3 2" xfId="1030"/>
    <cellStyle name="Хороший 4 2" xfId="1031"/>
    <cellStyle name="Хороший 5 2" xfId="1032"/>
    <cellStyle name="Хороший 6" xfId="1033"/>
    <cellStyle name="Хороший 6 2" xfId="1034"/>
    <cellStyle name="Хороший 7" xfId="1035"/>
    <cellStyle name="Хороший 7 2" xfId="1036"/>
    <cellStyle name="Хороший 8" xfId="1037"/>
    <cellStyle name="Хороший 8 2" xfId="1038"/>
    <cellStyle name="Хороший 9" xfId="1039"/>
    <cellStyle name="Хороший 9 2" xfId="1040"/>
    <cellStyle name="Заголовок 2 2 4" xfId="1041"/>
    <cellStyle name="Заголовок 4 2 6" xfId="1042"/>
    <cellStyle name="40% - Акцент6 2 5" xfId="1043"/>
    <cellStyle name="40% - Акцент6 3 5" xfId="1044"/>
    <cellStyle name="40% - Акцент6 4 5" xfId="1045"/>
    <cellStyle name="40% - Акцент6 5 5" xfId="1046"/>
    <cellStyle name="60% - Акцент3 3 3" xfId="1047"/>
    <cellStyle name="Заголовок 1 5 4" xfId="1048"/>
    <cellStyle name="60% - Акцент3 4 3" xfId="1049"/>
    <cellStyle name="60% - Акцент3 5 3" xfId="1050"/>
    <cellStyle name="Заголовок 1 4 4" xfId="1051"/>
    <cellStyle name="60% - Акцент3 6 3" xfId="1052"/>
    <cellStyle name="Заголовок 1 3 4" xfId="1053"/>
    <cellStyle name="Заголовок 1 2 4" xfId="1054"/>
    <cellStyle name="Заголовок 3 5 6" xfId="1055"/>
    <cellStyle name="Заголовок 3 4 6" xfId="1056"/>
    <cellStyle name="Заголовок 3 3 6" xfId="1057"/>
    <cellStyle name="60% - Акцент4 3 3" xfId="1058"/>
    <cellStyle name="60% - Акцент1 2 5" xfId="1059"/>
    <cellStyle name="60% - Акцент4 4 3" xfId="1060"/>
    <cellStyle name="Заголовок 3 2 6" xfId="1061"/>
    <cellStyle name="60% - Акцент4 5 3" xfId="1062"/>
    <cellStyle name="60% - Акцент1 3 5" xfId="1063"/>
    <cellStyle name="60% - Акцент4 6 3" xfId="1064"/>
    <cellStyle name="Вычисление 5 4" xfId="1065"/>
    <cellStyle name="60% - Акцент1 4 5" xfId="1066"/>
    <cellStyle name="Вычисление 4 4" xfId="1067"/>
    <cellStyle name="Вычисление 3 4" xfId="1068"/>
    <cellStyle name="60% - Акцент1 5 5" xfId="1069"/>
    <cellStyle name="Вычисление 2 4" xfId="1070"/>
    <cellStyle name="60% - Акцент5 2 3" xfId="1071"/>
    <cellStyle name="60% - Акцент5 3 3" xfId="1072"/>
    <cellStyle name="60% - Акцент5 4 3" xfId="1073"/>
    <cellStyle name="60% - Акцент5 5 3" xfId="1074"/>
    <cellStyle name="Заголовок 2 5 6" xfId="1075"/>
    <cellStyle name="Вывод 5 4" xfId="1076"/>
    <cellStyle name="60% - Акцент2 2 5" xfId="1077"/>
    <cellStyle name="Вывод 4 4" xfId="1078"/>
    <cellStyle name="Заголовок 2 4 6" xfId="1079"/>
    <cellStyle name="Вывод 3 4" xfId="1080"/>
    <cellStyle name="60% - Акцент2 3 5" xfId="1081"/>
    <cellStyle name="Вывод 2 4" xfId="1082"/>
    <cellStyle name="60% - Акцент6 3 3" xfId="1083"/>
    <cellStyle name="60% - Акцент6 4 3" xfId="1084"/>
    <cellStyle name="60% - Акцент2 4 5" xfId="1085"/>
    <cellStyle name="60% - Акцент6 5 3" xfId="1086"/>
    <cellStyle name="Заголовок 2 3 6" xfId="1087"/>
    <cellStyle name="60% - Акцент6 6 3" xfId="1088"/>
    <cellStyle name="60% - Акцент2 5 5" xfId="1089"/>
    <cellStyle name="Заголовок 2 2 6" xfId="1090"/>
    <cellStyle name="Ввод  5 4" xfId="1091"/>
    <cellStyle name="Ввод  4 4" xfId="1092"/>
    <cellStyle name="Акцент1 2 3" xfId="1093"/>
    <cellStyle name="Акцент1 3 3" xfId="1094"/>
    <cellStyle name="Ввод  3 4" xfId="1095"/>
    <cellStyle name="Акцент1 4 3" xfId="1096"/>
    <cellStyle name="Акцент1 5 3" xfId="1097"/>
    <cellStyle name="Ввод  2 4" xfId="1098"/>
    <cellStyle name="Заголовок 1 5 6" xfId="1099"/>
    <cellStyle name="60% - Акцент3 3 5" xfId="1100"/>
    <cellStyle name="60% - Акцент3 4 5" xfId="1101"/>
    <cellStyle name="Заголовок 1 4 6" xfId="1102"/>
    <cellStyle name="60% - Акцент3 5 5" xfId="1103"/>
    <cellStyle name="Акцент2 2 3" xfId="1104"/>
    <cellStyle name="60% - Акцент3 6 5" xfId="1105"/>
    <cellStyle name="Акцент2 3 3" xfId="1106"/>
    <cellStyle name="Акцент6 5 4" xfId="1107"/>
    <cellStyle name="Акцент2 4 3" xfId="1108"/>
    <cellStyle name="Заголовок 1 3 6" xfId="1109"/>
    <cellStyle name="Акцент2 5 3" xfId="1110"/>
    <cellStyle name="Акцент6 4 4" xfId="1111"/>
    <cellStyle name="Акцент6 3 4" xfId="1112"/>
    <cellStyle name="Заголовок 1 2 6" xfId="1113"/>
    <cellStyle name="Акцент6 2 4" xfId="1114"/>
    <cellStyle name="Акцент3 2 3" xfId="1115"/>
    <cellStyle name="Акцент3 3 3" xfId="1116"/>
    <cellStyle name="Акцент3 4 3" xfId="1117"/>
    <cellStyle name="Акцент3 5 3" xfId="1118"/>
    <cellStyle name="60% - Акцент4 3 5" xfId="1119"/>
    <cellStyle name="Акцент5 5 4" xfId="1120"/>
    <cellStyle name="60% - Акцент4 4 5" xfId="1121"/>
    <cellStyle name="Акцент5 4 4" xfId="1122"/>
    <cellStyle name="Акцент5 3 4" xfId="1123"/>
    <cellStyle name="60% - Акцент4 5 5" xfId="1124"/>
    <cellStyle name="Акцент5 2 4" xfId="1125"/>
    <cellStyle name="60% - Акцент4 6 5" xfId="1126"/>
    <cellStyle name="Акцент4 2 3" xfId="1127"/>
    <cellStyle name="Вычисление 5 6" xfId="1128"/>
    <cellStyle name="Акцент4 3 3" xfId="1129"/>
    <cellStyle name="Акцент4 4 3" xfId="1130"/>
    <cellStyle name="Вычисление 4 6" xfId="1131"/>
    <cellStyle name="Акцент4 5 3" xfId="1132"/>
    <cellStyle name="Вычисление 3 6" xfId="1133"/>
    <cellStyle name="Вычисление 2 6" xfId="1134"/>
    <cellStyle name="Акцент4 5 4" xfId="1135"/>
    <cellStyle name="60% - Акцент5 2 5" xfId="1136"/>
    <cellStyle name="Акцент4 4 4" xfId="1137"/>
    <cellStyle name="Акцент4 3 4" xfId="1138"/>
    <cellStyle name="Акцент5 2 3" xfId="1139"/>
    <cellStyle name="60% - Акцент5 3 5" xfId="1140"/>
    <cellStyle name="Акцент5 3 3" xfId="1141"/>
    <cellStyle name="Акцент4 2 4" xfId="1142"/>
    <cellStyle name="Акцент5 4 3" xfId="1143"/>
    <cellStyle name="Акцент5 5 3" xfId="1144"/>
    <cellStyle name="60% - Акцент5 4 5" xfId="1145"/>
    <cellStyle name="60% - Акцент5 5 5" xfId="1146"/>
    <cellStyle name="Вывод 5 6" xfId="1147"/>
    <cellStyle name="Акцент3 5 4" xfId="1148"/>
    <cellStyle name="Акцент6 2 3" xfId="1149"/>
    <cellStyle name="Акцент6 3 3" xfId="1150"/>
    <cellStyle name="Акцент3 4 4" xfId="1151"/>
    <cellStyle name="Акцент6 4 3" xfId="1152"/>
    <cellStyle name="Вывод 4 6" xfId="1153"/>
    <cellStyle name="Акцент6 5 3" xfId="1154"/>
    <cellStyle name="Акцент3 3 4" xfId="1155"/>
    <cellStyle name="Акцент3 2 4" xfId="1156"/>
    <cellStyle name="Вывод 3 6" xfId="1157"/>
    <cellStyle name="Вывод 2 6" xfId="1158"/>
    <cellStyle name="60% - Акцент6 3 5" xfId="1159"/>
    <cellStyle name="60% - Акцент6 4 5" xfId="1160"/>
    <cellStyle name="Ввод  2 3" xfId="1161"/>
    <cellStyle name="60% - Акцент6 5 5" xfId="1162"/>
    <cellStyle name="Ввод  3 3" xfId="1163"/>
    <cellStyle name="Ввод  4 3" xfId="1164"/>
    <cellStyle name="60% - Акцент6 6 5" xfId="1165"/>
    <cellStyle name="Ввод  5 3" xfId="1166"/>
    <cellStyle name="Акцент2 5 4" xfId="1167"/>
    <cellStyle name="Акцент2 4 4" xfId="1168"/>
    <cellStyle name="Акцент2 3 4" xfId="1169"/>
    <cellStyle name="Акцент2 2 4" xfId="1170"/>
    <cellStyle name="Вывод 2 3" xfId="1171"/>
    <cellStyle name="Ввод  5 6" xfId="1172"/>
    <cellStyle name="Вывод 3 3" xfId="1173"/>
    <cellStyle name="Вывод 4 3" xfId="1174"/>
    <cellStyle name="Ввод  4 6" xfId="1175"/>
    <cellStyle name="Вывод 5 3" xfId="1176"/>
    <cellStyle name="Акцент1 2 5" xfId="1177"/>
    <cellStyle name="Ввод  3 6" xfId="1178"/>
    <cellStyle name="Акцент1 3 5" xfId="1179"/>
    <cellStyle name="Акцент1 5 4" xfId="1180"/>
    <cellStyle name="Акцент1 4 4" xfId="1181"/>
    <cellStyle name="Акцент1 4 5" xfId="1182"/>
    <cellStyle name="Акцент1 3 4" xfId="1183"/>
    <cellStyle name="Ввод  2 6" xfId="1184"/>
    <cellStyle name="Акцент1 2 4" xfId="1185"/>
    <cellStyle name="Вычисление 2 3" xfId="1186"/>
    <cellStyle name="Акцент1 5 5" xfId="1187"/>
    <cellStyle name="Вычисление 3 3" xfId="1188"/>
    <cellStyle name="Вычисление 4 3" xfId="1189"/>
    <cellStyle name="Вычисление 5 3" xfId="1190"/>
    <cellStyle name="60% - Акцент6 6 4" xfId="1191"/>
    <cellStyle name="60% - Акцент6 5 4" xfId="1192"/>
    <cellStyle name="Акцент2 2 5" xfId="1193"/>
    <cellStyle name="Заголовок 1 2 3" xfId="1194"/>
    <cellStyle name="60% - Акцент6 4 4" xfId="1195"/>
    <cellStyle name="Заголовок 1 3 3" xfId="1196"/>
    <cellStyle name="Акцент6 5 6" xfId="1197"/>
    <cellStyle name="Заголовок 1 4 3" xfId="1198"/>
    <cellStyle name="60% - Акцент6 3 4" xfId="1199"/>
    <cellStyle name="Заголовок 1 5 3" xfId="1200"/>
    <cellStyle name="Акцент2 3 5" xfId="1201"/>
    <cellStyle name="Акцент2 4 5" xfId="1202"/>
    <cellStyle name="Акцент6 4 6" xfId="1203"/>
    <cellStyle name="Акцент2 5 5" xfId="1204"/>
    <cellStyle name="Акцент6 3 6" xfId="1205"/>
    <cellStyle name="Акцент6 2 6" xfId="1206"/>
    <cellStyle name="Заголовок 2 2 3" xfId="1207"/>
    <cellStyle name="Заголовок 2 3 3" xfId="1208"/>
    <cellStyle name="Заголовок 2 4 3" xfId="1209"/>
    <cellStyle name="Заголовок 2 5 3" xfId="1210"/>
    <cellStyle name="60% - Акцент5 5 4" xfId="1211"/>
    <cellStyle name="60% - Акцент5 4 4" xfId="1212"/>
    <cellStyle name="60% - Акцент5 3 4" xfId="1213"/>
    <cellStyle name="Акцент3 2 5" xfId="1214"/>
    <cellStyle name="60% - Акцент5 2 4" xfId="1215"/>
    <cellStyle name="Акцент3 3 5" xfId="1216"/>
    <cellStyle name="Акцент3 4 5" xfId="1217"/>
    <cellStyle name="Заголовок 3 2 3" xfId="1218"/>
    <cellStyle name="Заголовок 3 3 3" xfId="1219"/>
    <cellStyle name="Акцент3 5 5" xfId="1220"/>
    <cellStyle name="Заголовок 3 4 3" xfId="1221"/>
    <cellStyle name="Заголовок 3 5 3" xfId="1222"/>
    <cellStyle name="Акцент5 5 6" xfId="1223"/>
    <cellStyle name="60% - Акцент4 6 4" xfId="1224"/>
    <cellStyle name="Акцент5 4 6" xfId="1225"/>
    <cellStyle name="60% - Акцент4 5 4" xfId="1226"/>
    <cellStyle name="60% - Акцент4 4 4" xfId="1227"/>
    <cellStyle name="Акцент5 3 6" xfId="1228"/>
    <cellStyle name="60% - Акцент4 3 4" xfId="1229"/>
    <cellStyle name="Акцент5 2 6" xfId="1230"/>
    <cellStyle name="Заголовок 4 2 3" xfId="1231"/>
    <cellStyle name="Заголовок 4 3 3" xfId="1232"/>
    <cellStyle name="Заголовок 4 4 3" xfId="1233"/>
    <cellStyle name="Заголовок 4 5 3" xfId="1234"/>
    <cellStyle name="Акцент4 2 5" xfId="1235"/>
    <cellStyle name="Акцент4 3 5" xfId="1236"/>
    <cellStyle name="Акцент4 4 5" xfId="1237"/>
    <cellStyle name="Акцент4 5 5" xfId="1238"/>
    <cellStyle name="60% - Акцент3 6 4" xfId="1239"/>
    <cellStyle name="60% - Акцент3 5 4" xfId="1240"/>
    <cellStyle name="Итог 2 3" xfId="1241"/>
    <cellStyle name="60% - Акцент3 4 4" xfId="1242"/>
    <cellStyle name="Итог 3 3" xfId="1243"/>
    <cellStyle name="Итог 4 3" xfId="1244"/>
    <cellStyle name="60% - Акцент3 3 4" xfId="1245"/>
    <cellStyle name="Итог 5 3" xfId="1246"/>
    <cellStyle name="Акцент4 5 6" xfId="1247"/>
    <cellStyle name="Акцент4 4 6" xfId="1248"/>
    <cellStyle name="Акцент4 3 6" xfId="1249"/>
    <cellStyle name="Акцент5 2 5" xfId="1250"/>
    <cellStyle name="Акцент4 2 6" xfId="1251"/>
    <cellStyle name="Акцент5 3 5" xfId="1252"/>
    <cellStyle name="Контрольная ячейка 2 3" xfId="1253"/>
    <cellStyle name="Контрольная ячейка 3 3" xfId="1254"/>
    <cellStyle name="Акцент5 4 5" xfId="1255"/>
    <cellStyle name="Контрольная ячейка 4 3" xfId="1256"/>
    <cellStyle name="Контрольная ячейка 5 3" xfId="1257"/>
    <cellStyle name="60% - Акцент2 5 4" xfId="1258"/>
    <cellStyle name="Акцент5 5 5" xfId="1259"/>
    <cellStyle name="60% - Акцент2 4 4" xfId="1260"/>
    <cellStyle name="60% - Акцент2 3 4" xfId="1261"/>
    <cellStyle name="60% - Акцент2 2 4" xfId="1262"/>
    <cellStyle name="Название 2 3" xfId="1263"/>
    <cellStyle name="Название 3 3" xfId="1264"/>
    <cellStyle name="Название 4 3" xfId="1265"/>
    <cellStyle name="Название 5 3" xfId="1266"/>
    <cellStyle name="Акцент3 5 6" xfId="1267"/>
    <cellStyle name="Акцент6 2 5" xfId="1268"/>
    <cellStyle name="Акцент3 4 6" xfId="1269"/>
    <cellStyle name="60% - Акцент1 5 4" xfId="1270"/>
    <cellStyle name="Акцент6 3 5" xfId="1271"/>
    <cellStyle name="60% - Акцент1 4 4" xfId="1272"/>
    <cellStyle name="60% - Акцент1 3 4" xfId="1273"/>
    <cellStyle name="Акцент6 4 5" xfId="1274"/>
    <cellStyle name="60% - Акцент1 2 4" xfId="1275"/>
    <cellStyle name="Нейтральный 2 3" xfId="1276"/>
    <cellStyle name="Акцент3 3 6" xfId="1277"/>
    <cellStyle name="Нейтральный 3 3" xfId="1278"/>
    <cellStyle name="Акцент6 5 5" xfId="1279"/>
    <cellStyle name="Нейтральный 4 3" xfId="1280"/>
    <cellStyle name="Нейтральный 5 3" xfId="1281"/>
    <cellStyle name="Акцент3 2 6" xfId="1282"/>
    <cellStyle name="40% - Акцент6 5 4" xfId="1283"/>
    <cellStyle name="40% - Акцент6 4 4" xfId="1284"/>
    <cellStyle name="Обычный 11 3" xfId="1285"/>
    <cellStyle name="40% - Акцент6 3 4" xfId="1286"/>
    <cellStyle name="Ввод  2 5" xfId="1287"/>
    <cellStyle name="40% - Акцент6 2 4" xfId="1288"/>
    <cellStyle name="Ввод  3 5" xfId="1289"/>
    <cellStyle name="Ввод  4 5" xfId="1290"/>
    <cellStyle name="Акцент2 5 6" xfId="1291"/>
    <cellStyle name="Ввод  5 5" xfId="1292"/>
    <cellStyle name="Акцент2 4 6" xfId="1293"/>
    <cellStyle name="Акцент2 3 6" xfId="1294"/>
    <cellStyle name="40% - Акцент5 5 4" xfId="1295"/>
    <cellStyle name="Акцент2 2 6" xfId="1296"/>
    <cellStyle name="40% - Акцент5 4 4" xfId="1297"/>
    <cellStyle name="40% - Акцент5 3 4" xfId="1298"/>
    <cellStyle name="Обычный 22 3" xfId="1299"/>
    <cellStyle name="40% - Акцент5 2 4" xfId="1300"/>
    <cellStyle name="Вывод 2 5" xfId="1301"/>
    <cellStyle name="Вывод 3 5" xfId="1302"/>
    <cellStyle name="Вывод 4 5" xfId="1303"/>
    <cellStyle name="Вывод 5 5" xfId="1304"/>
    <cellStyle name="40% - Акцент4 5 4" xfId="1305"/>
    <cellStyle name="Обычный 33 3" xfId="1306"/>
    <cellStyle name="40% - Акцент4 4 4" xfId="1307"/>
    <cellStyle name="40% - Акцент4 3 4" xfId="1308"/>
    <cellStyle name="Акцент1 5 6" xfId="1309"/>
    <cellStyle name="40% - Акцент4 2 4" xfId="1310"/>
    <cellStyle name="Акцент1 4 6" xfId="1311"/>
    <cellStyle name="Акцент1 3 6" xfId="1312"/>
    <cellStyle name="Обычный 4 12" xfId="1313"/>
    <cellStyle name="Акцент1 2 6" xfId="1314"/>
    <cellStyle name="Вычисление 2 5" xfId="1315"/>
    <cellStyle name="40% - Акцент3 6 4" xfId="1316"/>
    <cellStyle name="Вычисление 3 5" xfId="1317"/>
    <cellStyle name="Обычный 4 6 3" xfId="1318"/>
    <cellStyle name="40% - Акцент3 5 4" xfId="1319"/>
    <cellStyle name="40% - Акцент3 4 4" xfId="1320"/>
    <cellStyle name="Вычисление 4 5" xfId="1321"/>
    <cellStyle name="40% - Акцент3 3 4" xfId="1322"/>
    <cellStyle name="Вычисление 5 5" xfId="1323"/>
    <cellStyle name="60% - Акцент6 6 6" xfId="1324"/>
    <cellStyle name="60% - Акцент6 5 6" xfId="1325"/>
    <cellStyle name="60% - Акцент6 4 6" xfId="1326"/>
    <cellStyle name="40% - Акцент2 5 4" xfId="1327"/>
    <cellStyle name="Заголовок 1 2 5" xfId="1328"/>
    <cellStyle name="40% - Акцент2 4 4" xfId="1329"/>
    <cellStyle name="40% - Акцент2 3 4" xfId="1330"/>
    <cellStyle name="Заголовок 1 3 5" xfId="1331"/>
    <cellStyle name="40% - Акцент2 2 4" xfId="1332"/>
    <cellStyle name="60% - Акцент6 3 6" xfId="1333"/>
    <cellStyle name="Заголовок 1 4 5" xfId="1334"/>
    <cellStyle name="Заголовок 1 5 5" xfId="1335"/>
    <cellStyle name="40% - Акцент1 5 4" xfId="1336"/>
    <cellStyle name="40% - Акцент1 4 4" xfId="1337"/>
    <cellStyle name="40% - Акцент1 3 4" xfId="1338"/>
    <cellStyle name="Плохой 2 3" xfId="1339"/>
    <cellStyle name="40% - Акцент1 2 4" xfId="1340"/>
    <cellStyle name="Плохой 3 3" xfId="1341"/>
    <cellStyle name="Плохой 4 3" xfId="1342"/>
    <cellStyle name="Заголовок 2 2 5" xfId="1343"/>
    <cellStyle name="Плохой 5 3" xfId="1344"/>
    <cellStyle name="Заголовок 2 3 5" xfId="1345"/>
    <cellStyle name="Заголовок 2 4 5" xfId="1346"/>
    <cellStyle name="60% - Акцент5 5 6" xfId="1347"/>
    <cellStyle name="Заголовок 2 5 5" xfId="1348"/>
    <cellStyle name="60% - Акцент5 4 6" xfId="1349"/>
    <cellStyle name="20% - Акцент6 5 4" xfId="1350"/>
    <cellStyle name="60% - Акцент5 3 6" xfId="1351"/>
    <cellStyle name="Пояснение 2 3" xfId="1352"/>
    <cellStyle name="20% - Акцент6 4 4" xfId="1353"/>
    <cellStyle name="Пояснение 3 3" xfId="1354"/>
    <cellStyle name="Пояснение 4 3" xfId="1355"/>
    <cellStyle name="20% - Акцент6 3 4" xfId="1356"/>
    <cellStyle name="Пояснение 5 3" xfId="1357"/>
    <cellStyle name="60% - Акцент5 2 6" xfId="1358"/>
    <cellStyle name="20% - Акцент6 2 4" xfId="1359"/>
    <cellStyle name="Заголовок 3 2 5" xfId="1360"/>
    <cellStyle name="Заголовок 3 3 5" xfId="1361"/>
    <cellStyle name="Заголовок 3 4 5" xfId="1362"/>
    <cellStyle name="20% - Акцент5 5 4" xfId="1363"/>
    <cellStyle name="Заголовок 3 5 5" xfId="1364"/>
    <cellStyle name="20% - Акцент5 4 4" xfId="1365"/>
    <cellStyle name="20% - Акцент5 3 4" xfId="1366"/>
    <cellStyle name="60% - Акцент4 6 6" xfId="1367"/>
    <cellStyle name="20% - Акцент5 2 4" xfId="1368"/>
    <cellStyle name="60% - Акцент4 5 6" xfId="1369"/>
    <cellStyle name="60% - Акцент4 4 6" xfId="1370"/>
    <cellStyle name="60% - Акцент4 3 6" xfId="1371"/>
    <cellStyle name="20% - Акцент4 6 4" xfId="1372"/>
    <cellStyle name="Заголовок 4 2 5" xfId="1373"/>
    <cellStyle name="20% - Акцент4 5 4" xfId="1374"/>
    <cellStyle name="20% - Акцент4 4 4" xfId="1375"/>
    <cellStyle name="Заголовок 4 3 5" xfId="1376"/>
    <cellStyle name="20% - Акцент4 3 4" xfId="1377"/>
    <cellStyle name="Заголовок 4 4 5" xfId="1378"/>
    <cellStyle name="Заголовок 4 5 5" xfId="1379"/>
    <cellStyle name="Примечание 4 3" xfId="1380"/>
    <cellStyle name="Примечание 5 3" xfId="1381"/>
    <cellStyle name="Примечание 6 3" xfId="1382"/>
    <cellStyle name="Примечание 7 3" xfId="1383"/>
    <cellStyle name="60% - Акцент3 6 6" xfId="1384"/>
    <cellStyle name="20% - Акцент3 6 4" xfId="1385"/>
    <cellStyle name="60% - Акцент3 5 6" xfId="1386"/>
    <cellStyle name="20% - Акцент3 5 4" xfId="1387"/>
    <cellStyle name="20% - Акцент3 4 4" xfId="1388"/>
    <cellStyle name="60% - Акцент3 4 6" xfId="1389"/>
    <cellStyle name="20% - Акцент3 3 4" xfId="1390"/>
    <cellStyle name="Итог 2 5" xfId="1391"/>
    <cellStyle name="Связанная ячейка 2 3" xfId="1392"/>
    <cellStyle name="Связанная ячейка 3 3" xfId="1393"/>
    <cellStyle name="Итог 3 5" xfId="1394"/>
    <cellStyle name="Связанная ячейка 4 3" xfId="1395"/>
    <cellStyle name="60% - Акцент3 3 6" xfId="1396"/>
    <cellStyle name="Связанная ячейка 5 3" xfId="1397"/>
    <cellStyle name="Итог 4 5" xfId="1398"/>
    <cellStyle name="Итог 5 5" xfId="1399"/>
    <cellStyle name="20% - Акцент2 6 4" xfId="1400"/>
    <cellStyle name="20% - Акцент2 5 4" xfId="1401"/>
    <cellStyle name="Текст предупреждения 2 3" xfId="1402"/>
    <cellStyle name="Текст предупреждения 3 3" xfId="1403"/>
    <cellStyle name="20% - Акцент2 4 4" xfId="1404"/>
    <cellStyle name="Текст предупреждения 4 3" xfId="1405"/>
    <cellStyle name="Текст предупреждения 5 3" xfId="1406"/>
    <cellStyle name="20% - Акцент2 3 4" xfId="1407"/>
    <cellStyle name="Контрольная ячейка 2 5" xfId="1408"/>
    <cellStyle name="Контрольная ячейка 3 5" xfId="1409"/>
    <cellStyle name="Контрольная ячейка 4 5" xfId="1410"/>
    <cellStyle name="60% - Акцент2 5 6" xfId="1411"/>
    <cellStyle name="Контрольная ячейка 5 5" xfId="1412"/>
    <cellStyle name="60% - Акцент2 4 6" xfId="1413"/>
    <cellStyle name="20% - Акцент1 6 4" xfId="1414"/>
    <cellStyle name="Хороший 2 3" xfId="1415"/>
    <cellStyle name="20% - Акцент1 5 4" xfId="1416"/>
    <cellStyle name="Хороший 3 3" xfId="1417"/>
    <cellStyle name="60% - Акцент2 3 6" xfId="1418"/>
    <cellStyle name="Хороший 4 3" xfId="1419"/>
    <cellStyle name="20% - Акцент1 4 4" xfId="1420"/>
    <cellStyle name="Хороший 5 3" xfId="1421"/>
    <cellStyle name="20% - Акцент1 3 4" xfId="1422"/>
    <cellStyle name="60% - Акцент2 2 6" xfId="1423"/>
    <cellStyle name="Плохой 2 4" xfId="1424"/>
    <cellStyle name="Плохой 3 4" xfId="1425"/>
    <cellStyle name="Плохой 4 4" xfId="1426"/>
    <cellStyle name="20% - Акцент1 3 5" xfId="1427"/>
    <cellStyle name="Плохой 5 4" xfId="1428"/>
    <cellStyle name="20% - Акцент1 4 5" xfId="1429"/>
    <cellStyle name="20% - Акцент1 5 5" xfId="1430"/>
    <cellStyle name="20% - Акцент1 6 5" xfId="1431"/>
    <cellStyle name="Пояснение 2 4" xfId="1432"/>
    <cellStyle name="Обычный 4 6 6" xfId="1433"/>
    <cellStyle name="Пояснение 3 4" xfId="1434"/>
    <cellStyle name="Пояснение 4 4" xfId="1435"/>
    <cellStyle name="Пояснение 5 4" xfId="1436"/>
    <cellStyle name="20% - Акцент2 3 5" xfId="1437"/>
    <cellStyle name="Обычный 4 16" xfId="1438"/>
    <cellStyle name="20% - Акцент2 4 5" xfId="1439"/>
    <cellStyle name="20% - Акцент2 5 5" xfId="1440"/>
    <cellStyle name="20% - Акцент2 6 5" xfId="1441"/>
    <cellStyle name="Обычный 2 2 6" xfId="1442"/>
    <cellStyle name="20% - Акцент4 5 5" xfId="1443"/>
    <cellStyle name="20% - Акцент4 6 5" xfId="1444"/>
    <cellStyle name="20% - Акцент4 4 5" xfId="1445"/>
    <cellStyle name="20% - Акцент4 3 5" xfId="1446"/>
    <cellStyle name="Обычный 33 6" xfId="1447"/>
    <cellStyle name="20% - Акцент3 3 5" xfId="1448"/>
    <cellStyle name="20% - Акцент3 4 5" xfId="1449"/>
    <cellStyle name="20% - Акцент3 5 5" xfId="1450"/>
    <cellStyle name="20% - Акцент3 6 5" xfId="1451"/>
    <cellStyle name="Примечание 4 4" xfId="1452"/>
    <cellStyle name="Примечание 5 4" xfId="1453"/>
    <cellStyle name="Примечание 6 4" xfId="1454"/>
    <cellStyle name="Обычный 22 6" xfId="1455"/>
    <cellStyle name="Примечание 7 4" xfId="1456"/>
    <cellStyle name="Обычный 4 14" xfId="1457"/>
    <cellStyle name="Обычный 2 11" xfId="1458"/>
    <cellStyle name="40% - Акцент6 4 6" xfId="1459"/>
    <cellStyle name="Связанная ячейка 2 4" xfId="1460"/>
    <cellStyle name="Хороший 11" xfId="1461"/>
    <cellStyle name="Связанная ячейка 3 4" xfId="1462"/>
    <cellStyle name="Текст предупреждения 11" xfId="1463"/>
    <cellStyle name="Связанная ячейка 4 4" xfId="1464"/>
    <cellStyle name="Связанная ячейка 11" xfId="1465"/>
    <cellStyle name="Связанная ячейка 5 4" xfId="1466"/>
    <cellStyle name="Примечание 13" xfId="1467"/>
    <cellStyle name="Пояснение 11" xfId="1468"/>
    <cellStyle name="Плохой 11" xfId="1469"/>
    <cellStyle name="Нейтральный 11" xfId="1470"/>
    <cellStyle name="Название 11" xfId="1471"/>
    <cellStyle name="Контрольная ячейка 11" xfId="1472"/>
    <cellStyle name="Итог 11" xfId="1473"/>
    <cellStyle name="Заголовок 4 11" xfId="1474"/>
    <cellStyle name="Заголовок 3 11" xfId="1475"/>
    <cellStyle name="Заголовок 2 11" xfId="1476"/>
    <cellStyle name="Текст предупреждения 2 4" xfId="1477"/>
    <cellStyle name="Заголовок 1 11" xfId="1478"/>
    <cellStyle name="Текст предупреждения 3 4" xfId="1479"/>
    <cellStyle name="Вычисление 11" xfId="1480"/>
    <cellStyle name="Текст предупреждения 4 4" xfId="1481"/>
    <cellStyle name="Вывод 11" xfId="1482"/>
    <cellStyle name="Текст предупреждения 5 4" xfId="1483"/>
    <cellStyle name="Ввод  11" xfId="1484"/>
    <cellStyle name="Акцент6 11" xfId="1485"/>
    <cellStyle name="Акцент5 11" xfId="1486"/>
    <cellStyle name="Акцент4 11" xfId="1487"/>
    <cellStyle name="Акцент3 11" xfId="1488"/>
    <cellStyle name="Акцент2 11" xfId="1489"/>
    <cellStyle name="Акцент1 11" xfId="1490"/>
    <cellStyle name="60% - Акцент6 12" xfId="1491"/>
    <cellStyle name="60% - Акцент5 11" xfId="1492"/>
    <cellStyle name="60% - Акцент4 12" xfId="1493"/>
    <cellStyle name="60% - Акцент3 12" xfId="1494"/>
    <cellStyle name="60% - Акцент2 11" xfId="1495"/>
    <cellStyle name="60% - Акцент1 11" xfId="1496"/>
    <cellStyle name="40% - Акцент6 11" xfId="1497"/>
    <cellStyle name="40% - Акцент5 11" xfId="1498"/>
    <cellStyle name="Хороший 2 4" xfId="1499"/>
    <cellStyle name="40% - Акцент4 11" xfId="1500"/>
    <cellStyle name="Хороший 3 4" xfId="1501"/>
    <cellStyle name="40% - Акцент3 12" xfId="1502"/>
    <cellStyle name="Хороший 4 4" xfId="1503"/>
    <cellStyle name="40% - Акцент2 11" xfId="1504"/>
    <cellStyle name="Хороший 5 4" xfId="1505"/>
    <cellStyle name="40% - Акцент1 11" xfId="1506"/>
    <cellStyle name="20% - Акцент6 11" xfId="1507"/>
    <cellStyle name="20% - Акцент5 11" xfId="1508"/>
    <cellStyle name="20% - Акцент4 12" xfId="1509"/>
    <cellStyle name="20% - Акцент3 12" xfId="1510"/>
    <cellStyle name="20% - Акцент2 12" xfId="1511"/>
    <cellStyle name="20% - Акцент1 12" xfId="1512"/>
    <cellStyle name="Обычный 38" xfId="1513"/>
    <cellStyle name="Название 2 5" xfId="1514"/>
    <cellStyle name="Название 3 5" xfId="1515"/>
    <cellStyle name="Название 4 5" xfId="1516"/>
    <cellStyle name="Название 5 5" xfId="1517"/>
    <cellStyle name="60% - Акцент1 5 6" xfId="1518"/>
    <cellStyle name="60% - Акцент1 4 6" xfId="1519"/>
    <cellStyle name="60% - Акцент1 3 6" xfId="1520"/>
    <cellStyle name="60% - Акцент1 2 6" xfId="1521"/>
    <cellStyle name="Нейтральный 2 5" xfId="1522"/>
    <cellStyle name="Нейтральный 3 5" xfId="1523"/>
    <cellStyle name="Нейтральный 4 5" xfId="1524"/>
    <cellStyle name="Нейтральный 5 5" xfId="1525"/>
    <cellStyle name="40% - Акцент6 5 6" xfId="1526"/>
    <cellStyle name="Обычный 11 5" xfId="1527"/>
    <cellStyle name="40% - Акцент6 3 6" xfId="1528"/>
    <cellStyle name="40% - Акцент6 2 6" xfId="1529"/>
    <cellStyle name="40% - Акцент5 5 6" xfId="1530"/>
    <cellStyle name="40% - Акцент5 4 6" xfId="1531"/>
    <cellStyle name="40% - Акцент5 3 6" xfId="1532"/>
    <cellStyle name="40% - Акцент5 2 6" xfId="1533"/>
    <cellStyle name="Обычный 22 5" xfId="1534"/>
    <cellStyle name="40% - Акцент4 5 6" xfId="1535"/>
    <cellStyle name="40% - Акцент4 4 6" xfId="1536"/>
    <cellStyle name="Обычный 33 5" xfId="1537"/>
    <cellStyle name="40% - Акцент4 3 6" xfId="1538"/>
    <cellStyle name="40% - Акцент4 2 6" xfId="1539"/>
    <cellStyle name="Обычный 4 15" xfId="1540"/>
    <cellStyle name="40% - Акцент3 6 6" xfId="1541"/>
    <cellStyle name="40% - Акцент3 5 6" xfId="1542"/>
    <cellStyle name="Обычный 4 6 5" xfId="1543"/>
    <cellStyle name="40% - Акцент3 4 6" xfId="1544"/>
    <cellStyle name="40% - Акцент3 3 6" xfId="1545"/>
    <cellStyle name="40% - Акцент2 5 6" xfId="1546"/>
    <cellStyle name="40% - Акцент2 4 6" xfId="1547"/>
    <cellStyle name="40% - Акцент2 3 6" xfId="1548"/>
    <cellStyle name="40% - Акцент2 2 6" xfId="1549"/>
    <cellStyle name="40% - Акцент1 5 6" xfId="1550"/>
    <cellStyle name="40% - Акцент1 4 6" xfId="1551"/>
    <cellStyle name="40% - Акцент1 3 6" xfId="1552"/>
    <cellStyle name="40% - Акцент1 2 6" xfId="1553"/>
    <cellStyle name="Плохой 2 5" xfId="1554"/>
    <cellStyle name="Плохой 3 5" xfId="1555"/>
    <cellStyle name="Плохой 4 5" xfId="1556"/>
    <cellStyle name="Плохой 5 5" xfId="1557"/>
    <cellStyle name="20% - Акцент6 5 6" xfId="1558"/>
    <cellStyle name="20% - Акцент6 4 6" xfId="1559"/>
    <cellStyle name="Пояснение 2 5" xfId="1560"/>
    <cellStyle name="Пояснение 3 5" xfId="1561"/>
    <cellStyle name="20% - Акцент6 3 6" xfId="1562"/>
    <cellStyle name="Пояснение 4 5" xfId="1563"/>
    <cellStyle name="Пояснение 5 5" xfId="1564"/>
    <cellStyle name="20% - Акцент6 2 6" xfId="1565"/>
    <cellStyle name="20% - Акцент5 5 6" xfId="1566"/>
    <cellStyle name="20% - Акцент5 4 6" xfId="1567"/>
    <cellStyle name="20% - Акцент5 3 6" xfId="1568"/>
    <cellStyle name="20% - Акцент5 2 6" xfId="1569"/>
    <cellStyle name="20% - Акцент4 6 6" xfId="1570"/>
    <cellStyle name="20% - Акцент4 5 6" xfId="1571"/>
    <cellStyle name="20% - Акцент4 4 6" xfId="1572"/>
    <cellStyle name="20% - Акцент4 3 6" xfId="1573"/>
    <cellStyle name="Примечание 4 5" xfId="1574"/>
    <cellStyle name="Примечание 5 5" xfId="1575"/>
    <cellStyle name="Примечание 6 5" xfId="1576"/>
    <cellStyle name="Примечание 7 5" xfId="1577"/>
    <cellStyle name="20% - Акцент3 6 6" xfId="1578"/>
    <cellStyle name="20% - Акцент3 5 6" xfId="1579"/>
    <cellStyle name="20% - Акцент3 4 6" xfId="1580"/>
    <cellStyle name="20% - Акцент3 3 6" xfId="1581"/>
    <cellStyle name="Связанная ячейка 2 5" xfId="1582"/>
    <cellStyle name="Связанная ячейка 3 5" xfId="1583"/>
    <cellStyle name="Связанная ячейка 4 5" xfId="1584"/>
    <cellStyle name="Связанная ячейка 5 5" xfId="1585"/>
    <cellStyle name="20% - Акцент2 6 6" xfId="1586"/>
    <cellStyle name="20% - Акцент2 5 6" xfId="1587"/>
    <cellStyle name="Текст предупреждения 2 5" xfId="1588"/>
    <cellStyle name="20% - Акцент2 4 6" xfId="1589"/>
    <cellStyle name="Текст предупреждения 3 5" xfId="1590"/>
    <cellStyle name="Текст предупреждения 4 5" xfId="1591"/>
    <cellStyle name="20% - Акцент2 3 6" xfId="1592"/>
    <cellStyle name="Текст предупреждения 5 5" xfId="1593"/>
    <cellStyle name="20% - Акцент1 6 6" xfId="1594"/>
    <cellStyle name="20% - Акцент1 5 6" xfId="1595"/>
    <cellStyle name="Хороший 2 5" xfId="1596"/>
    <cellStyle name="Хороший 3 5" xfId="1597"/>
    <cellStyle name="20% - Акцент1 4 6" xfId="1598"/>
    <cellStyle name="Хороший 4 5" xfId="1599"/>
    <cellStyle name="Хороший 5 5" xfId="1600"/>
    <cellStyle name="20% - Акцент1 3 6" xfId="1601"/>
    <cellStyle name="Плохой 2 6" xfId="1602"/>
    <cellStyle name="Плохой 3 6" xfId="1603"/>
    <cellStyle name="Плохой 4 6" xfId="1604"/>
    <cellStyle name="Плохой 5 6" xfId="1605"/>
    <cellStyle name="Пояснение 2 6" xfId="1606"/>
    <cellStyle name="Пояснение 3 6" xfId="1607"/>
    <cellStyle name="Пояснение 4 6" xfId="1608"/>
    <cellStyle name="Пояснение 5 6" xfId="1609"/>
    <cellStyle name="Примечание 4 6" xfId="1610"/>
    <cellStyle name="Примечание 5 6" xfId="1611"/>
    <cellStyle name="Примечание 6 6" xfId="1612"/>
    <cellStyle name="Примечание 7 6" xfId="1613"/>
    <cellStyle name="Связанная ячейка 2 6" xfId="1614"/>
    <cellStyle name="Связанная ячейка 3 6" xfId="1615"/>
    <cellStyle name="Связанная ячейка 4 6" xfId="1616"/>
    <cellStyle name="Связанная ячейка 5 6" xfId="1617"/>
    <cellStyle name="Текст предупреждения 2 6" xfId="1618"/>
    <cellStyle name="Текст предупреждения 3 6" xfId="1619"/>
    <cellStyle name="Текст предупреждения 4 6" xfId="1620"/>
    <cellStyle name="Текст предупреждения 5 6" xfId="1621"/>
    <cellStyle name="Хороший 2 6" xfId="1622"/>
    <cellStyle name="Хороший 3 6" xfId="1623"/>
    <cellStyle name="Хороший 4 6" xfId="1624"/>
    <cellStyle name="Хороший 5 6" xfId="1625"/>
    <cellStyle name="Обычный 2 2 7" xfId="1626"/>
    <cellStyle name="Обычный 4 2 2" xfId="1627"/>
    <cellStyle name="Обычный 5 10" xfId="1628"/>
    <cellStyle name="Обычный 6 10" xfId="1629"/>
    <cellStyle name="Обычный 7 10" xfId="1630"/>
    <cellStyle name="Обычный 8 10" xfId="1631"/>
    <cellStyle name="Обычный 9 2" xfId="1632"/>
    <cellStyle name="Обычный 10 2" xfId="1633"/>
    <cellStyle name="Обычный 12 2" xfId="1634"/>
    <cellStyle name="Обычный 13 2" xfId="1635"/>
    <cellStyle name="Обычный 14 2" xfId="1636"/>
    <cellStyle name="Обычный 15 2" xfId="1637"/>
    <cellStyle name="Обычный 16 2" xfId="1638"/>
    <cellStyle name="Обычный 17 2" xfId="1639"/>
    <cellStyle name="Обычный 18 2" xfId="1640"/>
    <cellStyle name="Обычный 19 2" xfId="1641"/>
    <cellStyle name="Обычный 20 2" xfId="1642"/>
    <cellStyle name="Обычный 21 2" xfId="1643"/>
    <cellStyle name="Обычный 23 2" xfId="1644"/>
    <cellStyle name="Обычный 24 2" xfId="1645"/>
    <cellStyle name="Обычный 25 2" xfId="1646"/>
    <cellStyle name="Обычный 26 2" xfId="1647"/>
    <cellStyle name="Обычный 27 2" xfId="1648"/>
    <cellStyle name="Обычный 28 2" xfId="1649"/>
    <cellStyle name="Обычный 29 2" xfId="1650"/>
    <cellStyle name="Обычный 30 2" xfId="1651"/>
    <cellStyle name="Обычный 31 2" xfId="1652"/>
    <cellStyle name="Обычный 32 2" xfId="1653"/>
    <cellStyle name="Обычный 2 3 2" xfId="1654"/>
    <cellStyle name="Обычный 4 3 2" xfId="1655"/>
    <cellStyle name="Обычный 4 4 2" xfId="1656"/>
    <cellStyle name="Обычный 2 4 2" xfId="1657"/>
    <cellStyle name="Обычный 2 5 2" xfId="1658"/>
    <cellStyle name="Обычный 4 5 2" xfId="1659"/>
    <cellStyle name="Обычный 2 10 2" xfId="1660"/>
    <cellStyle name="Обычный 2 6 2" xfId="1661"/>
    <cellStyle name="Обычный 2 7 2" xfId="1662"/>
    <cellStyle name="Обычный 2 8 2" xfId="1663"/>
    <cellStyle name="Обычный 2 9 2" xfId="1664"/>
    <cellStyle name="Обычный 4 10 2" xfId="1665"/>
    <cellStyle name="Обычный 4 6 2 2" xfId="1666"/>
    <cellStyle name="Обычный 4 7 2" xfId="1667"/>
    <cellStyle name="Обычный 4 8 2" xfId="1668"/>
    <cellStyle name="Обычный 4 9 2" xfId="1669"/>
    <cellStyle name="Обычный 5 2 2" xfId="1670"/>
    <cellStyle name="Обычный 5 3 2" xfId="1671"/>
    <cellStyle name="Обычный 5 4 2" xfId="1672"/>
    <cellStyle name="Обычный 5 5 2" xfId="1673"/>
    <cellStyle name="Обычный 5 6 2" xfId="1674"/>
    <cellStyle name="Обычный 5 7 2" xfId="1675"/>
    <cellStyle name="Обычный 5 8 2" xfId="1676"/>
    <cellStyle name="Обычный 5 9 2" xfId="1677"/>
    <cellStyle name="Обычный 6 2 2" xfId="1678"/>
    <cellStyle name="Обычный 6 3 2" xfId="1679"/>
    <cellStyle name="Обычный 6 4 2" xfId="1680"/>
    <cellStyle name="Обычный 6 5 2" xfId="1681"/>
    <cellStyle name="Обычный 6 6 2" xfId="1682"/>
    <cellStyle name="Обычный 6 7 2" xfId="1683"/>
    <cellStyle name="Обычный 6 8 2" xfId="1684"/>
    <cellStyle name="Обычный 6 9 2" xfId="1685"/>
    <cellStyle name="Обычный 7 2 2" xfId="1686"/>
    <cellStyle name="Обычный 7 3 2" xfId="1687"/>
    <cellStyle name="Обычный 7 4 2" xfId="1688"/>
    <cellStyle name="Обычный 7 5 2" xfId="1689"/>
    <cellStyle name="Обычный 7 6 2" xfId="1690"/>
    <cellStyle name="Обычный 7 7 2" xfId="1691"/>
    <cellStyle name="Обычный 7 8 2" xfId="1692"/>
    <cellStyle name="Обычный 7 9 2" xfId="1693"/>
    <cellStyle name="Обычный 8 2 2" xfId="1694"/>
    <cellStyle name="Обычный 8 3 2" xfId="1695"/>
    <cellStyle name="Обычный 8 4 2" xfId="1696"/>
    <cellStyle name="Обычный 8 5 2" xfId="1697"/>
    <cellStyle name="Обычный 8 6 2" xfId="1698"/>
    <cellStyle name="Обычный 8 7 2" xfId="1699"/>
    <cellStyle name="Обычный 8 8 2" xfId="1700"/>
    <cellStyle name="Обычный 8 9 2" xfId="1701"/>
    <cellStyle name="Обычный 4 6 4 2" xfId="1702"/>
    <cellStyle name="Обычный 4 6 3 2" xfId="1703"/>
    <cellStyle name="Обычный 4 6 6 2" xfId="1704"/>
    <cellStyle name="Обычный 4 14 2" xfId="1705"/>
    <cellStyle name="Обычный 2 11 2" xfId="1706"/>
    <cellStyle name="Обычный 4 6 5 2" xfId="1707"/>
    <cellStyle name="Обычный 6 9 4" xfId="1708"/>
    <cellStyle name="Обычный 19 4" xfId="1709"/>
    <cellStyle name="Обычный 18 4" xfId="1710"/>
    <cellStyle name="Обычный 17 4" xfId="1711"/>
    <cellStyle name="Обычный 16 4" xfId="1712"/>
    <cellStyle name="Обычный 15 4" xfId="1713"/>
    <cellStyle name="Обычный 14 4" xfId="1714"/>
    <cellStyle name="Обычный 13 4" xfId="1715"/>
    <cellStyle name="Обычный 12 4" xfId="1716"/>
    <cellStyle name="Обычный 10 4" xfId="1717"/>
    <cellStyle name="Обычный 9 4" xfId="1718"/>
    <cellStyle name="Обычный 8 12" xfId="1719"/>
    <cellStyle name="Обычный 7 12" xfId="1720"/>
    <cellStyle name="Обычный 6 12" xfId="1721"/>
    <cellStyle name="Обычный 5 17" xfId="1722"/>
    <cellStyle name="Обычный 4 2 4" xfId="1723"/>
    <cellStyle name="Обычный 2 2 9" xfId="1724"/>
    <cellStyle name="Название 12" xfId="1725"/>
    <cellStyle name="60% - Акцент4 13" xfId="1726"/>
    <cellStyle name="60% - Акцент1 12" xfId="1727"/>
    <cellStyle name="Обычный 6 4 4" xfId="1728"/>
    <cellStyle name="Обычный 4 4 4" xfId="1729"/>
    <cellStyle name="Обычный 2 2 8" xfId="1730"/>
    <cellStyle name="Обычный 4 2 3" xfId="1731"/>
    <cellStyle name="Обычный 5 11" xfId="1732"/>
    <cellStyle name="Обычный 6 11" xfId="1733"/>
    <cellStyle name="Обычный 7 11" xfId="1734"/>
    <cellStyle name="Обычный 8 11" xfId="1735"/>
    <cellStyle name="Обычный 9 3" xfId="1736"/>
    <cellStyle name="Обычный 10 3" xfId="1737"/>
    <cellStyle name="Обычный 12 3" xfId="1738"/>
    <cellStyle name="Обычный 13 3" xfId="1739"/>
    <cellStyle name="Обычный 14 3" xfId="1740"/>
    <cellStyle name="Обычный 15 3" xfId="1741"/>
    <cellStyle name="Обычный 16 3" xfId="1742"/>
    <cellStyle name="Обычный 17 3" xfId="1743"/>
    <cellStyle name="Обычный 18 3" xfId="1744"/>
    <cellStyle name="Обычный 19 3" xfId="1745"/>
    <cellStyle name="Обычный 20 3" xfId="1746"/>
    <cellStyle name="Обычный 21 3" xfId="1747"/>
    <cellStyle name="Обычный 23 3" xfId="1748"/>
    <cellStyle name="Обычный 24 3" xfId="1749"/>
    <cellStyle name="Обычный 25 3" xfId="1750"/>
    <cellStyle name="Обычный 26 3" xfId="1751"/>
    <cellStyle name="Обычный 27 3" xfId="1752"/>
    <cellStyle name="Обычный 28 3" xfId="1753"/>
    <cellStyle name="Обычный 29 3" xfId="1754"/>
    <cellStyle name="Обычный 30 3" xfId="1755"/>
    <cellStyle name="Обычный 31 3" xfId="1756"/>
    <cellStyle name="Обычный 32 3" xfId="1757"/>
    <cellStyle name="Обычный 6 8 4" xfId="1758"/>
    <cellStyle name="Обычный 2 8 4" xfId="1759"/>
    <cellStyle name="Обычный 5 7 4" xfId="1760"/>
    <cellStyle name="Обычный 2 3 3" xfId="1761"/>
    <cellStyle name="Обычный 4 3 3" xfId="1762"/>
    <cellStyle name="Обычный 4 4 3" xfId="1763"/>
    <cellStyle name="Обычный 2 4 3" xfId="1764"/>
    <cellStyle name="Обычный 8 5 4" xfId="1765"/>
    <cellStyle name="Обычный 2 10 4" xfId="1766"/>
    <cellStyle name="Обычный 4 9 4" xfId="1767"/>
    <cellStyle name="Обычный 2 5 3" xfId="1768"/>
    <cellStyle name="Обычный 4 5 3" xfId="1769"/>
    <cellStyle name="Обычный 4 14 4" xfId="1770"/>
    <cellStyle name="Обычный 2 11 4" xfId="1771"/>
    <cellStyle name="Обычный 4 6 6 4" xfId="1772"/>
    <cellStyle name="Обычный 4 6 3 4" xfId="1773"/>
    <cellStyle name="Обычный 8 4 4" xfId="1774"/>
    <cellStyle name="Обычный 7 7 4" xfId="1775"/>
    <cellStyle name="Обычный 7 6 4" xfId="1776"/>
    <cellStyle name="Обычный 7 5 4" xfId="1777"/>
    <cellStyle name="Обычный 7 4 4" xfId="1778"/>
    <cellStyle name="Обычный 7 3 4" xfId="1779"/>
    <cellStyle name="Обычный 7 2 4" xfId="1780"/>
    <cellStyle name="Обычный 6 7 4" xfId="1781"/>
    <cellStyle name="Обычный 6 6 4" xfId="1782"/>
    <cellStyle name="Обычный 6 3 4" xfId="1783"/>
    <cellStyle name="Обычный 5 6 4" xfId="1784"/>
    <cellStyle name="Обычный 4 8 4" xfId="1785"/>
    <cellStyle name="Обычный 2 7 4" xfId="1786"/>
    <cellStyle name="Обычный 2 10 3" xfId="1787"/>
    <cellStyle name="Обычный 2 6 3" xfId="1788"/>
    <cellStyle name="Обычный 2 7 3" xfId="1789"/>
    <cellStyle name="Обычный 2 8 3" xfId="1790"/>
    <cellStyle name="Обычный 2 9 3" xfId="1791"/>
    <cellStyle name="Обычный 2 5 4" xfId="1792"/>
    <cellStyle name="Обычный 4 10 3" xfId="1793"/>
    <cellStyle name="Обычный 4 6 2 3" xfId="1794"/>
    <cellStyle name="Обычный 4 7 3" xfId="1795"/>
    <cellStyle name="Обычный 4 8 3" xfId="1796"/>
    <cellStyle name="Обычный 4 9 3" xfId="1797"/>
    <cellStyle name="Обычный 5 2 3" xfId="1798"/>
    <cellStyle name="Обычный 5 3 3" xfId="1799"/>
    <cellStyle name="Обычный 5 4 3" xfId="1800"/>
    <cellStyle name="Обычный 5 5 3" xfId="1801"/>
    <cellStyle name="Обычный 5 6 3" xfId="1802"/>
    <cellStyle name="Обычный 5 7 3" xfId="1803"/>
    <cellStyle name="Обычный 5 8 3" xfId="1804"/>
    <cellStyle name="Обычный 5 9 3" xfId="1805"/>
    <cellStyle name="Обычный 6 2 3" xfId="1806"/>
    <cellStyle name="Обычный 6 3 3" xfId="1807"/>
    <cellStyle name="Обычный 6 4 3" xfId="1808"/>
    <cellStyle name="Обычный 6 5 3" xfId="1809"/>
    <cellStyle name="Обычный 6 6 3" xfId="1810"/>
    <cellStyle name="Обычный 6 7 3" xfId="1811"/>
    <cellStyle name="Обычный 6 8 3" xfId="1812"/>
    <cellStyle name="Обычный 6 9 3" xfId="1813"/>
    <cellStyle name="Обычный 7 2 3" xfId="1814"/>
    <cellStyle name="Обычный 7 3 3" xfId="1815"/>
    <cellStyle name="Обычный 7 4 3" xfId="1816"/>
    <cellStyle name="Обычный 7 5 3" xfId="1817"/>
    <cellStyle name="Обычный 7 6 3" xfId="1818"/>
    <cellStyle name="Обычный 7 7 3" xfId="1819"/>
    <cellStyle name="Обычный 7 8 3" xfId="1820"/>
    <cellStyle name="Обычный 7 9 3" xfId="1821"/>
    <cellStyle name="Обычный 8 2 3" xfId="1822"/>
    <cellStyle name="Обычный 8 3 3" xfId="1823"/>
    <cellStyle name="Обычный 8 4 3" xfId="1824"/>
    <cellStyle name="Обычный 8 5 3" xfId="1825"/>
    <cellStyle name="Обычный 8 6 3" xfId="1826"/>
    <cellStyle name="Обычный 8 7 3" xfId="1827"/>
    <cellStyle name="Обычный 8 8 3" xfId="1828"/>
    <cellStyle name="Обычный 8 9 3" xfId="1829"/>
    <cellStyle name="Обычный 32 4" xfId="1830"/>
    <cellStyle name="Обычный 31 4" xfId="1831"/>
    <cellStyle name="Обычный 30 4" xfId="1832"/>
    <cellStyle name="Обычный 29 4" xfId="1833"/>
    <cellStyle name="Обычный 28 4" xfId="1834"/>
    <cellStyle name="Обычный 27 4" xfId="1835"/>
    <cellStyle name="Обычный 26 4" xfId="1836"/>
    <cellStyle name="Обычный 25 4" xfId="1837"/>
    <cellStyle name="Обычный 24 4" xfId="1838"/>
    <cellStyle name="Обычный 23 4" xfId="1839"/>
    <cellStyle name="Обычный 21 4" xfId="1840"/>
    <cellStyle name="Обычный 4 6 4 3" xfId="1841"/>
    <cellStyle name="Обычный 4 6 4 4" xfId="1842"/>
    <cellStyle name="Обычный 8 9 4" xfId="1843"/>
    <cellStyle name="Обычный 8 3 4" xfId="1844"/>
    <cellStyle name="Обычный 6 2 4" xfId="1845"/>
    <cellStyle name="Обычный 5 5 4" xfId="1846"/>
    <cellStyle name="Обычный 4 7 4" xfId="1847"/>
    <cellStyle name="Обычный 4 10 4" xfId="1848"/>
    <cellStyle name="Обычный 2 6 4" xfId="1849"/>
    <cellStyle name="Обычный 8 7 4" xfId="1850"/>
    <cellStyle name="Обычный 7 9 4" xfId="1851"/>
    <cellStyle name="Обычный 5 9 4" xfId="1852"/>
    <cellStyle name="Обычный 5 3 4" xfId="1853"/>
    <cellStyle name="Обычный 4 6 2 4" xfId="1854"/>
    <cellStyle name="Обычный 5 4 4" xfId="1855"/>
    <cellStyle name="Обычный 8 2 4" xfId="1856"/>
    <cellStyle name="Обычный 8 8 4" xfId="1857"/>
    <cellStyle name="Обычный 2 9 4" xfId="1858"/>
    <cellStyle name="Обычный 5 2 4" xfId="1859"/>
    <cellStyle name="Обычный 5 8 4" xfId="1860"/>
    <cellStyle name="Обычный 4 6 3 3" xfId="1861"/>
    <cellStyle name="Обычный 7 8 4" xfId="1862"/>
    <cellStyle name="Обычный 8 6 4" xfId="1863"/>
    <cellStyle name="Обычный 4 6 6 3" xfId="1864"/>
    <cellStyle name="Обычный 4 14 3" xfId="1865"/>
    <cellStyle name="Обычный 2 11 3" xfId="1866"/>
    <cellStyle name="Обычный 20 4" xfId="1867"/>
    <cellStyle name="Обычный 2 4 4" xfId="1868"/>
    <cellStyle name="Обычный 6 5 4" xfId="1869"/>
    <cellStyle name="Обычный 4 6 5 3" xfId="1870"/>
    <cellStyle name="Обычный 4 3 4" xfId="1871"/>
    <cellStyle name="Обычный 4 6 5 4" xfId="1872"/>
    <cellStyle name="Обычный 2 3 4" xfId="1873"/>
    <cellStyle name="Обычный 2 2 7 2" xfId="1874"/>
    <cellStyle name="Обычный 4 2 2 2" xfId="1875"/>
    <cellStyle name="Обычный 5 10 2" xfId="1876"/>
    <cellStyle name="Обычный 6 10 2" xfId="1877"/>
    <cellStyle name="Обычный 7 10 2" xfId="1878"/>
    <cellStyle name="Обычный 8 10 2" xfId="1879"/>
    <cellStyle name="Обычный 9 2 2" xfId="1880"/>
    <cellStyle name="Обычный 10 2 2" xfId="1881"/>
    <cellStyle name="Обычный 12 2 2" xfId="1882"/>
    <cellStyle name="Обычный 13 2 2" xfId="1883"/>
    <cellStyle name="Обычный 14 2 2" xfId="1884"/>
    <cellStyle name="Обычный 15 2 2" xfId="1885"/>
    <cellStyle name="Обычный 16 2 2" xfId="1886"/>
    <cellStyle name="Обычный 17 2 2" xfId="1887"/>
    <cellStyle name="Обычный 18 2 2" xfId="1888"/>
    <cellStyle name="Обычный 19 2 2" xfId="1889"/>
    <cellStyle name="Обычный 20 2 2" xfId="1890"/>
    <cellStyle name="Обычный 21 2 2" xfId="1891"/>
    <cellStyle name="Обычный 23 2 2" xfId="1892"/>
    <cellStyle name="Обычный 24 2 2" xfId="1893"/>
    <cellStyle name="Обычный 25 2 2" xfId="1894"/>
    <cellStyle name="Обычный 26 2 2" xfId="1895"/>
    <cellStyle name="Обычный 27 2 2" xfId="1896"/>
    <cellStyle name="Обычный 28 2 2" xfId="1897"/>
    <cellStyle name="Обычный 29 2 2" xfId="1898"/>
    <cellStyle name="Обычный 30 2 2" xfId="1899"/>
    <cellStyle name="Обычный 31 2 2" xfId="1900"/>
    <cellStyle name="Обычный 32 2 2" xfId="1901"/>
    <cellStyle name="Обычный 2 3 2 2" xfId="1902"/>
    <cellStyle name="Обычный 4 3 2 2" xfId="1903"/>
    <cellStyle name="Обычный 4 4 2 2" xfId="1904"/>
    <cellStyle name="Обычный 2 4 2 2" xfId="1905"/>
    <cellStyle name="Обычный 2 5 2 2" xfId="1906"/>
    <cellStyle name="Обычный 4 5 2 2" xfId="1907"/>
    <cellStyle name="Обычный 11 2 2" xfId="1908"/>
    <cellStyle name="Обычный 11 4 2" xfId="1909"/>
    <cellStyle name="Обычный 2 10 2 2" xfId="1910"/>
    <cellStyle name="Обычный 2 6 2 2" xfId="1911"/>
    <cellStyle name="Обычный 2 7 2 2" xfId="1912"/>
    <cellStyle name="Обычный 2 8 2 2" xfId="1913"/>
    <cellStyle name="Обычный 2 9 2 2" xfId="1914"/>
    <cellStyle name="Обычный 22 2 2" xfId="1915"/>
    <cellStyle name="Обычный 11 6 2" xfId="1916"/>
    <cellStyle name="Обычный 33 2 2" xfId="1917"/>
    <cellStyle name="Обычный 34 3" xfId="1918"/>
    <cellStyle name="Обычный 34 2 2" xfId="1919"/>
    <cellStyle name="Обычный 35 3" xfId="1920"/>
    <cellStyle name="Обычный 35 2 2" xfId="1921"/>
    <cellStyle name="Обычный 36 3" xfId="1922"/>
    <cellStyle name="Обычный 36 2 2" xfId="1923"/>
    <cellStyle name="Обычный 37 3" xfId="1924"/>
    <cellStyle name="Обычный 37 2 2" xfId="1925"/>
    <cellStyle name="Обычный 38 2 2" xfId="1926"/>
    <cellStyle name="Обычный 4 6 7" xfId="1927"/>
    <cellStyle name="Обычный 4 10 2 2" xfId="1928"/>
    <cellStyle name="Обычный 4 11 2" xfId="1929"/>
    <cellStyle name="Обычный 4 6 2 2 2" xfId="1930"/>
    <cellStyle name="Обычный 4 7 2 2" xfId="1931"/>
    <cellStyle name="Обычный 4 8 2 2" xfId="1932"/>
    <cellStyle name="Обычный 4 9 2 2" xfId="1933"/>
    <cellStyle name="Обычный 5 2 2 2" xfId="1934"/>
    <cellStyle name="Обычный 5 3 2 2" xfId="1935"/>
    <cellStyle name="Обычный 5 4 2 2" xfId="1936"/>
    <cellStyle name="Обычный 5 5 2 2" xfId="1937"/>
    <cellStyle name="Обычный 5 6 2 2" xfId="1938"/>
    <cellStyle name="Обычный 5 7 2 2" xfId="1939"/>
    <cellStyle name="Обычный 5 8 2 2" xfId="1940"/>
    <cellStyle name="Обычный 5 9 2 2" xfId="1941"/>
    <cellStyle name="Обычный 6 2 2 2" xfId="1942"/>
    <cellStyle name="Обычный 6 3 2 2" xfId="1943"/>
    <cellStyle name="Обычный 6 4 2 2" xfId="1944"/>
    <cellStyle name="Обычный 6 5 2 2" xfId="1945"/>
    <cellStyle name="Обычный 6 6 2 2" xfId="1946"/>
    <cellStyle name="Обычный 6 7 2 2" xfId="1947"/>
    <cellStyle name="Обычный 6 8 2 2" xfId="1948"/>
    <cellStyle name="Обычный 6 9 2 2" xfId="1949"/>
    <cellStyle name="Обычный 22 4 2" xfId="1950"/>
    <cellStyle name="Обычный 7 2 2 2" xfId="1951"/>
    <cellStyle name="Обычный 7 3 2 2" xfId="1952"/>
    <cellStyle name="Обычный 7 4 2 2" xfId="1953"/>
    <cellStyle name="Обычный 7 5 2 2" xfId="1954"/>
    <cellStyle name="Обычный 7 6 2 2" xfId="1955"/>
    <cellStyle name="Обычный 7 7 2 2" xfId="1956"/>
    <cellStyle name="Обычный 7 8 2 2" xfId="1957"/>
    <cellStyle name="Обычный 7 9 2 2" xfId="1958"/>
    <cellStyle name="Обычный 8 2 2 2" xfId="1959"/>
    <cellStyle name="Обычный 8 3 2 2" xfId="1960"/>
    <cellStyle name="Обычный 8 4 2 2" xfId="1961"/>
    <cellStyle name="Обычный 8 5 2 2" xfId="1962"/>
    <cellStyle name="Обычный 8 6 2 2" xfId="1963"/>
    <cellStyle name="Обычный 8 7 2 2" xfId="1964"/>
    <cellStyle name="Обычный 8 8 2 2" xfId="1965"/>
    <cellStyle name="Обычный 8 9 2 2" xfId="1966"/>
    <cellStyle name="Обычный 33 4 2" xfId="1967"/>
    <cellStyle name="Обычный 4 13 2" xfId="1968"/>
    <cellStyle name="Обычный 4 6 4 2 2" xfId="1969"/>
    <cellStyle name="Обычный 11 3 2" xfId="1970"/>
    <cellStyle name="Обычный 22 3 2" xfId="1971"/>
    <cellStyle name="Обычный 33 3 2" xfId="1972"/>
    <cellStyle name="Обычный 4 12 2" xfId="1973"/>
    <cellStyle name="Обычный 4 6 3 2 2" xfId="1974"/>
    <cellStyle name="Обычный 4 6 6 2 2" xfId="1975"/>
    <cellStyle name="Обычный 4 16 2" xfId="1976"/>
    <cellStyle name="Обычный 33 6 2" xfId="1977"/>
    <cellStyle name="Обычный 22 6 2" xfId="1978"/>
    <cellStyle name="Обычный 4 14 2 2" xfId="1979"/>
    <cellStyle name="Обычный 2 11 2 2" xfId="1980"/>
    <cellStyle name="Обычный 38 3" xfId="1981"/>
    <cellStyle name="Обычный 11 5 2" xfId="1982"/>
    <cellStyle name="Обычный 22 5 2" xfId="1983"/>
    <cellStyle name="Обычный 33 5 2" xfId="1984"/>
    <cellStyle name="Обычный 4 15 2" xfId="1985"/>
    <cellStyle name="Обычный 4 6 5 2 2" xfId="1986"/>
    <cellStyle name="40% - Акцент5 12" xfId="1987"/>
    <cellStyle name="40% - Акцент4 12" xfId="1988"/>
    <cellStyle name="Обычный 2 12" xfId="1989"/>
    <cellStyle name="40% - Акцент2 12" xfId="1990"/>
    <cellStyle name="40% - Акцент3 13" xfId="1991"/>
    <cellStyle name="Акцент2 12" xfId="1992"/>
    <cellStyle name="40% - Акцент1 12" xfId="1993"/>
    <cellStyle name="Примечание 14" xfId="1994"/>
    <cellStyle name="20% - Акцент2 13" xfId="1995"/>
    <cellStyle name="Текст предупреждения 12" xfId="1996"/>
    <cellStyle name="Ввод  12" xfId="1997"/>
    <cellStyle name="Контрольная ячейка 12" xfId="1998"/>
    <cellStyle name="Обычный 4 17" xfId="1999"/>
    <cellStyle name="20% - Акцент6 12" xfId="2000"/>
    <cellStyle name="Нейтральный 12" xfId="2001"/>
    <cellStyle name="20% - Акцент4 13" xfId="2002"/>
    <cellStyle name="Акцент4 12" xfId="2003"/>
    <cellStyle name="Акцент3 12" xfId="2004"/>
    <cellStyle name="60% - Акцент6 13" xfId="2005"/>
    <cellStyle name="20% - Акцент3 13" xfId="2006"/>
    <cellStyle name="Заголовок 4 12" xfId="2007"/>
    <cellStyle name="40% - Акцент6 12" xfId="2008"/>
    <cellStyle name="Итог 12" xfId="2009"/>
    <cellStyle name="20% - Акцент1 13" xfId="2010"/>
    <cellStyle name="Связанная ячейка 12" xfId="2011"/>
    <cellStyle name="60% - Акцент3 13" xfId="2012"/>
    <cellStyle name="Обычный 4" xfId="2013"/>
    <cellStyle name="Акцент1 12" xfId="2014"/>
    <cellStyle name="60% - Акцент2 12" xfId="2015"/>
    <cellStyle name="Заголовок 3 12" xfId="2016"/>
    <cellStyle name="Заголовок 2 12" xfId="2017"/>
    <cellStyle name="20% - Акцент5 12" xfId="2018"/>
    <cellStyle name="Пояснение 12" xfId="2019"/>
    <cellStyle name="Заголовок 1 12" xfId="2020"/>
    <cellStyle name="Вывод 12" xfId="2021"/>
    <cellStyle name="Акцент6 12" xfId="2022"/>
    <cellStyle name="Плохой 12" xfId="2023"/>
    <cellStyle name="Акцент5 12" xfId="2024"/>
    <cellStyle name="Хороший 12" xfId="2025"/>
    <cellStyle name="60% - Акцент5 12" xfId="2026"/>
    <cellStyle name="Вычисление 12" xfId="2027"/>
    <cellStyle name="20% - Акцент1 14" xfId="2028"/>
    <cellStyle name="20% - Акцент1 2 2" xfId="2029"/>
    <cellStyle name="20% - Акцент2 14" xfId="2030"/>
    <cellStyle name="20% - Акцент2 2 2" xfId="2031"/>
    <cellStyle name="20% - Акцент3 14" xfId="2032"/>
    <cellStyle name="20% - Акцент3 2 2" xfId="2033"/>
    <cellStyle name="20% - Акцент4 14" xfId="2034"/>
    <cellStyle name="20% - Акцент4 2 2" xfId="2035"/>
    <cellStyle name="20% - Акцент5 13" xfId="2036"/>
    <cellStyle name="20% - Акцент5 2 7" xfId="2037"/>
    <cellStyle name="20% - Акцент6 13" xfId="2038"/>
    <cellStyle name="20% - Акцент6 2 7" xfId="2039"/>
    <cellStyle name="40% - Акцент1 13" xfId="2040"/>
    <cellStyle name="40% - Акцент1 2 7" xfId="2041"/>
    <cellStyle name="40% - Акцент2 13" xfId="2042"/>
    <cellStyle name="40% - Акцент2 2 7" xfId="2043"/>
    <cellStyle name="40% - Акцент3 14" xfId="2044"/>
    <cellStyle name="40% - Акцент3 2 2" xfId="2045"/>
    <cellStyle name="40% - Акцент4 13" xfId="2046"/>
    <cellStyle name="40% - Акцент4 2 7" xfId="2047"/>
    <cellStyle name="40% - Акцент5 13" xfId="2048"/>
    <cellStyle name="40% - Акцент5 2 7" xfId="2049"/>
    <cellStyle name="40% - Акцент6 13" xfId="2050"/>
    <cellStyle name="40% - Акцент6 2 7" xfId="2051"/>
    <cellStyle name="60% - Акцент1 13" xfId="2052"/>
    <cellStyle name="60% - Акцент1 2 7" xfId="2053"/>
    <cellStyle name="60% - Акцент2 13" xfId="2054"/>
    <cellStyle name="60% - Акцент2 2 7" xfId="2055"/>
    <cellStyle name="60% - Акцент3 14" xfId="2056"/>
    <cellStyle name="60% - Акцент3 2 2" xfId="2057"/>
    <cellStyle name="60% - Акцент4 14" xfId="2058"/>
    <cellStyle name="60% - Акцент4 2 2" xfId="2059"/>
    <cellStyle name="60% - Акцент5 13" xfId="2060"/>
    <cellStyle name="60% - Акцент5 2 7" xfId="2061"/>
    <cellStyle name="60% - Акцент6 14" xfId="2062"/>
    <cellStyle name="60% - Акцент6 2 2" xfId="2063"/>
    <cellStyle name="Акцент1 13" xfId="2064"/>
    <cellStyle name="Акцент1 2 7" xfId="2065"/>
    <cellStyle name="Акцент2 13" xfId="2066"/>
    <cellStyle name="Акцент2 2 7" xfId="2067"/>
    <cellStyle name="Акцент3 13" xfId="2068"/>
    <cellStyle name="Акцент3 2 7" xfId="2069"/>
    <cellStyle name="Акцент4 13" xfId="2070"/>
    <cellStyle name="Акцент4 2 7" xfId="2071"/>
    <cellStyle name="Акцент5 13" xfId="2072"/>
    <cellStyle name="Акцент5 2 7" xfId="2073"/>
    <cellStyle name="Акцент6 13" xfId="2074"/>
    <cellStyle name="Акцент6 2 7" xfId="2075"/>
    <cellStyle name="Ввод  13" xfId="2076"/>
    <cellStyle name="Ввод  2 7" xfId="2077"/>
    <cellStyle name="Вывод 13" xfId="2078"/>
    <cellStyle name="Вывод 2 7" xfId="2079"/>
    <cellStyle name="Вычисление 13" xfId="2080"/>
    <cellStyle name="Вычисление 2 7" xfId="2081"/>
    <cellStyle name="Заголовок 1 13" xfId="2082"/>
    <cellStyle name="Заголовок 1 2 7" xfId="2083"/>
    <cellStyle name="Заголовок 2 13" xfId="2084"/>
    <cellStyle name="Заголовок 2 2 7" xfId="2085"/>
    <cellStyle name="Заголовок 3 13" xfId="2086"/>
    <cellStyle name="Заголовок 3 2 7" xfId="2087"/>
    <cellStyle name="Заголовок 4 13" xfId="2088"/>
    <cellStyle name="Заголовок 4 2 7" xfId="2089"/>
    <cellStyle name="Итог 13" xfId="2090"/>
    <cellStyle name="Итог 2 7" xfId="2091"/>
    <cellStyle name="Контрольная ячейка 13" xfId="2092"/>
    <cellStyle name="Контрольная ячейка 2 7" xfId="2093"/>
    <cellStyle name="Название 13" xfId="2094"/>
    <cellStyle name="Название 2 7" xfId="2095"/>
    <cellStyle name="Нейтральный 13" xfId="2096"/>
    <cellStyle name="Нейтральный 2 7" xfId="2097"/>
    <cellStyle name="Обычный 2 13" xfId="2098"/>
    <cellStyle name="Обычный 3 4" xfId="2099"/>
    <cellStyle name="Плохой 13" xfId="2100"/>
    <cellStyle name="Плохой 2 7" xfId="2101"/>
    <cellStyle name="Пояснение 13" xfId="2102"/>
    <cellStyle name="Пояснение 2 7" xfId="2103"/>
    <cellStyle name="Примечание 15" xfId="2104"/>
    <cellStyle name="Примечание 2 3" xfId="2105"/>
    <cellStyle name="Связанная ячейка 13" xfId="2106"/>
    <cellStyle name="Связанная ячейка 2 7" xfId="2107"/>
    <cellStyle name="Текст предупреждения 13" xfId="2108"/>
    <cellStyle name="Текст предупреждения 2 7" xfId="2109"/>
    <cellStyle name="Хороший 13" xfId="2110"/>
    <cellStyle name="Хороший 2 7" xfId="2111"/>
    <cellStyle name="xl26" xfId="2112"/>
    <cellStyle name="xl29 2" xfId="2113"/>
    <cellStyle name="xl31" xfId="2114"/>
    <cellStyle name="xl32" xfId="2115"/>
    <cellStyle name="xl33" xfId="2116"/>
    <cellStyle name="xl34" xfId="2117"/>
    <cellStyle name="xl37" xfId="2118"/>
    <cellStyle name="xl38" xfId="2119"/>
    <cellStyle name="xl41" xfId="2120"/>
    <cellStyle name="br" xfId="2121"/>
    <cellStyle name="col" xfId="2122"/>
    <cellStyle name="style0" xfId="2123"/>
    <cellStyle name="td" xfId="2124"/>
    <cellStyle name="tr" xfId="2125"/>
    <cellStyle name="xl21" xfId="2126"/>
    <cellStyle name="xl22" xfId="2127"/>
    <cellStyle name="xl23" xfId="2128"/>
    <cellStyle name="xl24" xfId="2129"/>
    <cellStyle name="xl25" xfId="2130"/>
    <cellStyle name="xl27" xfId="2131"/>
    <cellStyle name="xl28" xfId="2132"/>
    <cellStyle name="xl30" xfId="2133"/>
    <cellStyle name="xl35" xfId="2134"/>
    <cellStyle name="xl36" xfId="2135"/>
    <cellStyle name="xl39 2" xfId="2136"/>
    <cellStyle name="xl40 2" xfId="2137"/>
    <cellStyle name="xl60" xfId="2138"/>
    <cellStyle name="xl63" xfId="2139"/>
    <cellStyle name="20% - Акцент1 15" xfId="2140"/>
    <cellStyle name="20% - Акцент1 2 3" xfId="2141"/>
    <cellStyle name="20% - Акцент2 15" xfId="2142"/>
    <cellStyle name="20% - Акцент2 2 3" xfId="2143"/>
    <cellStyle name="20% - Акцент3 15" xfId="2144"/>
    <cellStyle name="20% - Акцент3 2 3" xfId="2145"/>
    <cellStyle name="20% - Акцент4 15" xfId="2146"/>
    <cellStyle name="20% - Акцент4 2 3" xfId="2147"/>
    <cellStyle name="20% - Акцент5 14" xfId="2148"/>
    <cellStyle name="20% - Акцент5 2 8" xfId="2149"/>
    <cellStyle name="20% - Акцент6 14" xfId="2150"/>
    <cellStyle name="20% - Акцент6 2 8" xfId="2151"/>
    <cellStyle name="40% - Акцент1 14" xfId="2152"/>
    <cellStyle name="40% - Акцент1 2 8" xfId="2153"/>
    <cellStyle name="40% - Акцент2 14" xfId="2154"/>
    <cellStyle name="40% - Акцент2 2 8" xfId="2155"/>
    <cellStyle name="40% - Акцент3 15" xfId="2156"/>
    <cellStyle name="40% - Акцент3 2 3" xfId="2157"/>
    <cellStyle name="40% - Акцент4 14" xfId="2158"/>
    <cellStyle name="40% - Акцент4 2 8" xfId="2159"/>
    <cellStyle name="40% - Акцент5 14" xfId="2160"/>
    <cellStyle name="40% - Акцент5 2 8" xfId="2161"/>
    <cellStyle name="40% - Акцент6 14" xfId="2162"/>
    <cellStyle name="40% - Акцент6 2 8" xfId="2163"/>
    <cellStyle name="60% - Акцент1 14" xfId="2164"/>
    <cellStyle name="60% - Акцент1 2 8" xfId="2165"/>
    <cellStyle name="60% - Акцент2 14" xfId="2166"/>
    <cellStyle name="60% - Акцент2 2 8" xfId="2167"/>
    <cellStyle name="60% - Акцент3 15" xfId="2168"/>
    <cellStyle name="60% - Акцент3 2 3" xfId="2169"/>
    <cellStyle name="60% - Акцент4 15" xfId="2170"/>
    <cellStyle name="60% - Акцент4 2 3" xfId="2171"/>
    <cellStyle name="60% - Акцент5 14" xfId="2172"/>
    <cellStyle name="60% - Акцент5 2 8" xfId="2173"/>
    <cellStyle name="60% - Акцент6 15" xfId="2174"/>
    <cellStyle name="60% - Акцент6 2 3" xfId="2175"/>
    <cellStyle name="Акцент1 14" xfId="2176"/>
    <cellStyle name="Акцент1 2 8" xfId="2177"/>
    <cellStyle name="Акцент2 14" xfId="2178"/>
    <cellStyle name="Акцент2 2 8" xfId="2179"/>
    <cellStyle name="Акцент3 14" xfId="2180"/>
    <cellStyle name="Акцент3 2 8" xfId="2181"/>
    <cellStyle name="Акцент4 14" xfId="2182"/>
    <cellStyle name="Акцент4 2 8" xfId="2183"/>
    <cellStyle name="Акцент5 14" xfId="2184"/>
    <cellStyle name="Акцент5 2 8" xfId="2185"/>
    <cellStyle name="Акцент6 14" xfId="2186"/>
    <cellStyle name="Акцент6 2 8" xfId="2187"/>
    <cellStyle name="Ввод  14" xfId="2188"/>
    <cellStyle name="Ввод  2 8" xfId="2189"/>
    <cellStyle name="Вывод 14" xfId="2190"/>
    <cellStyle name="Вывод 2 8" xfId="2191"/>
    <cellStyle name="Вычисление 14" xfId="2192"/>
    <cellStyle name="Вычисление 2 8" xfId="2193"/>
    <cellStyle name="Заголовок 1 14" xfId="2194"/>
    <cellStyle name="Заголовок 1 2 8" xfId="2195"/>
    <cellStyle name="Заголовок 2 14" xfId="2196"/>
    <cellStyle name="Заголовок 2 2 8" xfId="2197"/>
    <cellStyle name="Заголовок 3 14" xfId="2198"/>
    <cellStyle name="Заголовок 3 2 8" xfId="2199"/>
    <cellStyle name="Заголовок 4 14" xfId="2200"/>
    <cellStyle name="Заголовок 4 2 8" xfId="2201"/>
    <cellStyle name="Итог 14" xfId="2202"/>
    <cellStyle name="Итог 2 8" xfId="2203"/>
    <cellStyle name="Контрольная ячейка 14" xfId="2204"/>
    <cellStyle name="Контрольная ячейка 2 8" xfId="2205"/>
    <cellStyle name="Название 14" xfId="2206"/>
    <cellStyle name="Название 2 8" xfId="2207"/>
    <cellStyle name="Нейтральный 14" xfId="2208"/>
    <cellStyle name="Нейтральный 2 8" xfId="2209"/>
    <cellStyle name="Обычный 2 14" xfId="2210"/>
    <cellStyle name="Обычный 3 5" xfId="2211"/>
    <cellStyle name="Плохой 14" xfId="2212"/>
    <cellStyle name="Плохой 2 8" xfId="2213"/>
    <cellStyle name="Пояснение 14" xfId="2214"/>
    <cellStyle name="Пояснение 2 8" xfId="2215"/>
    <cellStyle name="Примечание 16" xfId="2216"/>
    <cellStyle name="Примечание 2 4" xfId="2217"/>
    <cellStyle name="Связанная ячейка 14" xfId="2218"/>
    <cellStyle name="Связанная ячейка 2 8" xfId="2219"/>
    <cellStyle name="Текст предупреждения 14" xfId="2220"/>
    <cellStyle name="Текст предупреждения 2 8" xfId="2221"/>
    <cellStyle name="Финансовый 4" xfId="2222"/>
    <cellStyle name="Хороший 14" xfId="2223"/>
    <cellStyle name="Хороший 2 8" xfId="2224"/>
    <cellStyle name="xl29 3" xfId="2225"/>
    <cellStyle name="xl39 3" xfId="2226"/>
    <cellStyle name="xl40 3" xfId="2227"/>
    <cellStyle name="Хороший 16" xfId="2228"/>
    <cellStyle name="Текст предупреждения 16" xfId="2229"/>
    <cellStyle name="Связанная ячейка 16" xfId="2230"/>
    <cellStyle name="Примечание 18" xfId="2231"/>
    <cellStyle name="Пояснение 16" xfId="2232"/>
    <cellStyle name="Плохой 16" xfId="2233"/>
    <cellStyle name="Нейтральный 16" xfId="2234"/>
    <cellStyle name="Название 16" xfId="2235"/>
    <cellStyle name="Контрольная ячейка 16" xfId="2236"/>
    <cellStyle name="Итог 16" xfId="2237"/>
    <cellStyle name="Заголовок 4 16" xfId="2238"/>
    <cellStyle name="Заголовок 3 16" xfId="2239"/>
    <cellStyle name="Заголовок 2 16" xfId="2240"/>
    <cellStyle name="Заголовок 1 16" xfId="2241"/>
    <cellStyle name="Вычисление 16" xfId="2242"/>
    <cellStyle name="Вывод 16" xfId="2243"/>
    <cellStyle name="Ввод  16" xfId="2244"/>
    <cellStyle name="Акцент6 16" xfId="2245"/>
    <cellStyle name="Акцент5 16" xfId="2246"/>
    <cellStyle name="Акцент4 16" xfId="2247"/>
    <cellStyle name="Акцент3 16" xfId="2248"/>
    <cellStyle name="Акцент2 16" xfId="2249"/>
    <cellStyle name="Акцент1 16" xfId="2250"/>
    <cellStyle name="60% - Акцент6 17" xfId="2251"/>
    <cellStyle name="60% - Акцент5 16" xfId="2252"/>
    <cellStyle name="60% - Акцент4 17" xfId="2253"/>
    <cellStyle name="60% - Акцент3 17" xfId="2254"/>
    <cellStyle name="60% - Акцент2 16" xfId="2255"/>
    <cellStyle name="60% - Акцент1 16" xfId="2256"/>
    <cellStyle name="40% - Акцент6 16" xfId="2257"/>
    <cellStyle name="40% - Акцент5 16" xfId="2258"/>
    <cellStyle name="40% - Акцент4 16" xfId="2259"/>
    <cellStyle name="40% - Акцент3 17" xfId="2260"/>
    <cellStyle name="40% - Акцент2 16" xfId="2261"/>
    <cellStyle name="40% - Акцент1 16" xfId="2262"/>
    <cellStyle name="20% - Акцент6 16" xfId="2263"/>
    <cellStyle name="20% - Акцент5 16" xfId="2264"/>
    <cellStyle name="20% - Акцент4 17" xfId="2265"/>
    <cellStyle name="20% - Акцент3 17" xfId="2266"/>
    <cellStyle name="20% - Акцент2 17" xfId="2267"/>
    <cellStyle name="20% - Акцент1 17" xfId="2268"/>
    <cellStyle name="xl39 3 6" xfId="2269"/>
    <cellStyle name="Обычный 5 16" xfId="2270"/>
    <cellStyle name="xl39 2 6" xfId="2271"/>
    <cellStyle name="Обычный 4 22" xfId="2272"/>
    <cellStyle name="xl39 3 5" xfId="2273"/>
    <cellStyle name="Обычный 5 15" xfId="2274"/>
    <cellStyle name="xl39 2 5" xfId="2275"/>
    <cellStyle name="Обычный 4 21" xfId="2276"/>
    <cellStyle name="xl39 3 4" xfId="2277"/>
    <cellStyle name="Обычный 5 14" xfId="2278"/>
    <cellStyle name="xl39 2 4" xfId="2279"/>
    <cellStyle name="Обычный 4 20" xfId="2280"/>
    <cellStyle name="Обычный 11 7" xfId="2281"/>
    <cellStyle name="Обычный 4 5 4" xfId="2282"/>
    <cellStyle name="Обычный 33 7" xfId="2283"/>
    <cellStyle name="Обычный 4 6 8" xfId="2284"/>
    <cellStyle name="xl39 3 3" xfId="2285"/>
    <cellStyle name="Обычный 5 13" xfId="2286"/>
    <cellStyle name="xl39 2 3" xfId="2287"/>
    <cellStyle name="Обычный 4 19" xfId="2288"/>
    <cellStyle name="xl39 3 2" xfId="2289"/>
    <cellStyle name="Обычный 5 12" xfId="2290"/>
    <cellStyle name="xl39 2 2" xfId="2291"/>
    <cellStyle name="Обычный 4 18" xfId="2292"/>
    <cellStyle name="Контрольная ячейка 15" xfId="2293"/>
    <cellStyle name="Нейтральный 15" xfId="2294"/>
    <cellStyle name="Пояснение 15" xfId="2295"/>
    <cellStyle name="Текст предупреждения 15" xfId="2296"/>
    <cellStyle name="20% - Акцент3 16" xfId="2297"/>
    <cellStyle name="40% - Акцент2 15" xfId="2298"/>
    <cellStyle name="20% - Акцент1 16" xfId="2299"/>
    <cellStyle name="20% - Акцент5 15" xfId="2300"/>
    <cellStyle name="Связанная ячейка 15" xfId="2301"/>
    <cellStyle name="20% - Акцент4 16" xfId="2302"/>
    <cellStyle name="40% - Акцент4 15" xfId="2303"/>
    <cellStyle name="40% - Акцент5 15" xfId="2304"/>
    <cellStyle name="40% - Акцент6 15" xfId="2305"/>
    <cellStyle name="60% - Акцент1 15" xfId="2306"/>
    <cellStyle name="60% - Акцент2 15" xfId="2307"/>
    <cellStyle name="60% - Акцент3 16" xfId="2308"/>
    <cellStyle name="60% - Акцент4 16" xfId="2309"/>
    <cellStyle name="60% - Акцент5 15" xfId="2310"/>
    <cellStyle name="60% - Акцент6 16" xfId="2311"/>
    <cellStyle name="Акцент1 15" xfId="2312"/>
    <cellStyle name="Акцент2 15" xfId="2313"/>
    <cellStyle name="Акцент3 15" xfId="2314"/>
    <cellStyle name="Акцент4 15" xfId="2315"/>
    <cellStyle name="Акцент5 15" xfId="2316"/>
    <cellStyle name="Акцент6 15" xfId="2317"/>
    <cellStyle name="Ввод  15" xfId="2318"/>
    <cellStyle name="Вывод 15" xfId="2319"/>
    <cellStyle name="Вычисление 15" xfId="2320"/>
    <cellStyle name="Заголовок 1 15" xfId="2321"/>
    <cellStyle name="Заголовок 2 15" xfId="2322"/>
    <cellStyle name="Заголовок 3 15" xfId="2323"/>
    <cellStyle name="Заголовок 4 15" xfId="2324"/>
    <cellStyle name="Итог 15" xfId="2325"/>
    <cellStyle name="Хороший 15" xfId="2326"/>
    <cellStyle name="20% - Акцент2 16" xfId="2327"/>
    <cellStyle name="Название 15" xfId="2328"/>
    <cellStyle name="Примечание 17" xfId="2329"/>
    <cellStyle name="20% - Акцент6 15" xfId="2330"/>
    <cellStyle name="40% - Акцент1 15" xfId="2331"/>
    <cellStyle name="40% - Акцент3 16" xfId="2332"/>
    <cellStyle name="Плохой 15" xfId="2333"/>
    <cellStyle name="Обычный 2 2 7 3" xfId="2334"/>
    <cellStyle name="Обычный 4 2 2 3" xfId="2335"/>
    <cellStyle name="Обычный 5 10 3" xfId="2336"/>
    <cellStyle name="Обычный 6 10 3" xfId="2337"/>
    <cellStyle name="Обычный 7 10 3" xfId="2338"/>
    <cellStyle name="Обычный 8 10 3" xfId="2339"/>
    <cellStyle name="Обычный 9 2 3" xfId="2340"/>
    <cellStyle name="Обычный 10 2 3" xfId="2341"/>
    <cellStyle name="Обычный 12 2 3" xfId="2342"/>
    <cellStyle name="Обычный 13 2 3" xfId="2343"/>
    <cellStyle name="Обычный 14 2 3" xfId="2344"/>
    <cellStyle name="Обычный 15 2 3" xfId="2345"/>
    <cellStyle name="Обычный 16 2 3" xfId="2346"/>
    <cellStyle name="Обычный 17 2 3" xfId="2347"/>
    <cellStyle name="Обычный 18 2 3" xfId="2348"/>
    <cellStyle name="Обычный 19 2 3" xfId="2349"/>
    <cellStyle name="Обычный 20 2 3" xfId="2350"/>
    <cellStyle name="Обычный 21 2 3" xfId="2351"/>
    <cellStyle name="Обычный 23 2 3" xfId="2352"/>
    <cellStyle name="Обычный 24 2 3" xfId="2353"/>
    <cellStyle name="Обычный 25 2 3" xfId="2354"/>
    <cellStyle name="Обычный 26 2 3" xfId="2355"/>
    <cellStyle name="Обычный 27 2 3" xfId="2356"/>
    <cellStyle name="Обычный 28 2 3" xfId="2357"/>
    <cellStyle name="Обычный 29 2 3" xfId="2358"/>
    <cellStyle name="Обычный 30 2 3" xfId="2359"/>
    <cellStyle name="Обычный 31 2 3" xfId="2360"/>
    <cellStyle name="Обычный 32 2 3" xfId="2361"/>
    <cellStyle name="Обычный 2 3 2 3" xfId="2362"/>
    <cellStyle name="Обычный 4 3 2 3" xfId="2363"/>
    <cellStyle name="Обычный 4 4 2 3" xfId="2364"/>
    <cellStyle name="Обычный 2 4 2 3" xfId="2365"/>
    <cellStyle name="Обычный 2 5 2 3" xfId="2366"/>
    <cellStyle name="Обычный 4 5 2 3" xfId="2367"/>
    <cellStyle name="Обычный 2 10 2 3" xfId="2368"/>
    <cellStyle name="Обычный 2 6 2 3" xfId="2369"/>
    <cellStyle name="Обычный 2 7 2 3" xfId="2370"/>
    <cellStyle name="Обычный 2 8 2 3" xfId="2371"/>
    <cellStyle name="Обычный 2 9 2 3" xfId="2372"/>
    <cellStyle name="Обычный 4 10 2 3" xfId="2373"/>
    <cellStyle name="Обычный 4 6 2 2 3" xfId="2374"/>
    <cellStyle name="Обычный 4 7 2 3" xfId="2375"/>
    <cellStyle name="Обычный 4 8 2 3" xfId="2376"/>
    <cellStyle name="Обычный 4 9 2 3" xfId="2377"/>
    <cellStyle name="Обычный 5 2 2 3" xfId="2378"/>
    <cellStyle name="Обычный 5 3 2 3" xfId="2379"/>
    <cellStyle name="Обычный 5 4 2 3" xfId="2380"/>
    <cellStyle name="Обычный 5 5 2 3" xfId="2381"/>
    <cellStyle name="Обычный 5 6 2 3" xfId="2382"/>
    <cellStyle name="Обычный 5 7 2 3" xfId="2383"/>
    <cellStyle name="Обычный 5 8 2 3" xfId="2384"/>
    <cellStyle name="Обычный 5 9 2 3" xfId="2385"/>
    <cellStyle name="Обычный 6 2 2 3" xfId="2386"/>
    <cellStyle name="Обычный 6 3 2 3" xfId="2387"/>
    <cellStyle name="Обычный 6 4 2 3" xfId="2388"/>
    <cellStyle name="Обычный 6 5 2 3" xfId="2389"/>
    <cellStyle name="Обычный 6 6 2 3" xfId="2390"/>
    <cellStyle name="Обычный 6 7 2 3" xfId="2391"/>
    <cellStyle name="Обычный 6 8 2 3" xfId="2392"/>
    <cellStyle name="Обычный 6 9 2 3" xfId="2393"/>
    <cellStyle name="Обычный 7 2 2 3" xfId="2394"/>
    <cellStyle name="Обычный 7 3 2 3" xfId="2395"/>
    <cellStyle name="Обычный 7 4 2 3" xfId="2396"/>
    <cellStyle name="Обычный 7 5 2 3" xfId="2397"/>
    <cellStyle name="Обычный 7 6 2 3" xfId="2398"/>
    <cellStyle name="Обычный 7 7 2 3" xfId="2399"/>
    <cellStyle name="Обычный 7 8 2 3" xfId="2400"/>
    <cellStyle name="Обычный 7 9 2 3" xfId="2401"/>
    <cellStyle name="Обычный 8 2 2 3" xfId="2402"/>
    <cellStyle name="Обычный 8 3 2 3" xfId="2403"/>
    <cellStyle name="Обычный 8 4 2 3" xfId="2404"/>
    <cellStyle name="Обычный 8 5 2 3" xfId="2405"/>
    <cellStyle name="Обычный 8 6 2 3" xfId="2406"/>
    <cellStyle name="Обычный 8 7 2 3" xfId="2407"/>
    <cellStyle name="Обычный 8 8 2 3" xfId="2408"/>
    <cellStyle name="Обычный 8 9 2 3" xfId="2409"/>
    <cellStyle name="Обычный 4 6 4 2 3" xfId="2410"/>
    <cellStyle name="Обычный 4 6 3 2 3" xfId="2411"/>
    <cellStyle name="Обычный 4 6 6 2 3" xfId="2412"/>
    <cellStyle name="Обычный 4 14 2 3" xfId="2413"/>
    <cellStyle name="Обычный 2 11 2 3" xfId="2414"/>
    <cellStyle name="Обычный 4 6 5 2 3" xfId="24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172"/>
  <sheetViews>
    <sheetView tabSelected="1" view="pageBreakPreview" zoomScaleSheetLayoutView="100" zoomScalePageLayoutView="90" workbookViewId="0" topLeftCell="A130">
      <selection activeCell="A14" sqref="A14:C15"/>
    </sheetView>
  </sheetViews>
  <sheetFormatPr defaultColWidth="9.125" defaultRowHeight="12.75"/>
  <cols>
    <col min="1" max="1" width="28.125" style="26" customWidth="1"/>
    <col min="2" max="2" width="62.375" style="24" customWidth="1"/>
    <col min="3" max="3" width="14.875" style="30" customWidth="1"/>
    <col min="4" max="16384" width="9.125" style="29" customWidth="1"/>
  </cols>
  <sheetData>
    <row r="2" spans="1:4" ht="12.75">
      <c r="A2" s="63" t="s">
        <v>157</v>
      </c>
      <c r="B2" s="63"/>
      <c r="C2" s="63"/>
      <c r="D2" s="22"/>
    </row>
    <row r="3" spans="1:4" ht="12.75">
      <c r="A3" s="62" t="s">
        <v>155</v>
      </c>
      <c r="B3" s="62"/>
      <c r="C3" s="62"/>
      <c r="D3" s="22"/>
    </row>
    <row r="4" spans="1:4" ht="12.75">
      <c r="A4" s="62" t="s">
        <v>156</v>
      </c>
      <c r="B4" s="62"/>
      <c r="C4" s="62"/>
      <c r="D4" s="22"/>
    </row>
    <row r="5" spans="1:4" ht="12.75">
      <c r="A5" s="62" t="s">
        <v>282</v>
      </c>
      <c r="B5" s="62"/>
      <c r="C5" s="62"/>
      <c r="D5" s="22"/>
    </row>
    <row r="6" spans="1:4" ht="12.75">
      <c r="A6" s="62" t="s">
        <v>264</v>
      </c>
      <c r="B6" s="62"/>
      <c r="C6" s="62"/>
      <c r="D6" s="22"/>
    </row>
    <row r="7" spans="1:4" ht="12.75">
      <c r="A7" s="62" t="s">
        <v>265</v>
      </c>
      <c r="B7" s="62"/>
      <c r="C7" s="62"/>
      <c r="D7" s="22"/>
    </row>
    <row r="8" spans="1:4" ht="12.75">
      <c r="A8" s="62" t="s">
        <v>227</v>
      </c>
      <c r="B8" s="62"/>
      <c r="C8" s="62"/>
      <c r="D8" s="22"/>
    </row>
    <row r="9" spans="1:4" ht="12.75">
      <c r="A9" s="62" t="s">
        <v>266</v>
      </c>
      <c r="B9" s="62"/>
      <c r="C9" s="62"/>
      <c r="D9" s="22"/>
    </row>
    <row r="10" spans="1:4" ht="12.75">
      <c r="A10" s="62"/>
      <c r="B10" s="62"/>
      <c r="C10" s="62"/>
      <c r="D10" s="22"/>
    </row>
    <row r="11" spans="1:10" ht="12.75">
      <c r="A11" s="59" t="s">
        <v>157</v>
      </c>
      <c r="B11" s="59"/>
      <c r="C11" s="59"/>
      <c r="D11" s="8"/>
      <c r="E11" s="8"/>
      <c r="F11" s="8"/>
      <c r="G11" s="8"/>
      <c r="H11" s="8"/>
      <c r="I11" s="8"/>
      <c r="J11" s="8"/>
    </row>
    <row r="12" spans="1:10" ht="12.75">
      <c r="A12" s="59" t="s">
        <v>155</v>
      </c>
      <c r="B12" s="59"/>
      <c r="C12" s="59"/>
      <c r="D12" s="8"/>
      <c r="E12" s="8"/>
      <c r="F12" s="8"/>
      <c r="G12" s="8"/>
      <c r="H12" s="8"/>
      <c r="I12" s="8"/>
      <c r="J12" s="8"/>
    </row>
    <row r="13" spans="1:10" ht="12.75">
      <c r="A13" s="59" t="s">
        <v>156</v>
      </c>
      <c r="B13" s="59"/>
      <c r="C13" s="59"/>
      <c r="D13" s="8"/>
      <c r="E13" s="8"/>
      <c r="F13" s="8"/>
      <c r="G13" s="8"/>
      <c r="H13" s="8"/>
      <c r="I13" s="8"/>
      <c r="J13" s="8"/>
    </row>
    <row r="14" spans="1:10" ht="12.75">
      <c r="A14" s="59" t="s">
        <v>281</v>
      </c>
      <c r="B14" s="59"/>
      <c r="C14" s="59"/>
      <c r="D14" s="8"/>
      <c r="E14" s="8"/>
      <c r="F14" s="8"/>
      <c r="G14" s="8"/>
      <c r="H14" s="8"/>
      <c r="I14" s="8"/>
      <c r="J14" s="8"/>
    </row>
    <row r="15" spans="1:10" ht="12.75">
      <c r="A15" s="59" t="s">
        <v>226</v>
      </c>
      <c r="B15" s="59"/>
      <c r="C15" s="59"/>
      <c r="D15" s="8"/>
      <c r="E15" s="8"/>
      <c r="F15" s="8"/>
      <c r="G15" s="8"/>
      <c r="H15" s="8"/>
      <c r="I15" s="8"/>
      <c r="J15" s="8"/>
    </row>
    <row r="16" spans="1:10" ht="12.75">
      <c r="A16" s="59" t="s">
        <v>227</v>
      </c>
      <c r="B16" s="59"/>
      <c r="C16" s="59"/>
      <c r="D16" s="8"/>
      <c r="E16" s="8"/>
      <c r="F16" s="8"/>
      <c r="G16" s="8"/>
      <c r="H16" s="8"/>
      <c r="I16" s="8"/>
      <c r="J16" s="8"/>
    </row>
    <row r="17" spans="1:10" ht="12.75">
      <c r="A17" s="59" t="s">
        <v>228</v>
      </c>
      <c r="B17" s="59"/>
      <c r="C17" s="59"/>
      <c r="D17" s="22"/>
      <c r="E17" s="22"/>
      <c r="F17" s="22"/>
      <c r="G17" s="22"/>
      <c r="H17" s="22"/>
      <c r="I17" s="22"/>
      <c r="J17" s="22"/>
    </row>
    <row r="18" spans="1:10" ht="12.75">
      <c r="A18" s="59" t="s">
        <v>229</v>
      </c>
      <c r="B18" s="59"/>
      <c r="C18" s="59"/>
      <c r="D18" s="22"/>
      <c r="E18" s="22"/>
      <c r="F18" s="22"/>
      <c r="G18" s="22"/>
      <c r="H18" s="22"/>
      <c r="I18" s="22"/>
      <c r="J18" s="22"/>
    </row>
    <row r="19" spans="1:10" ht="12.75">
      <c r="A19" s="61"/>
      <c r="B19" s="61"/>
      <c r="C19" s="61"/>
      <c r="D19" s="7"/>
      <c r="E19" s="7"/>
      <c r="F19" s="7"/>
      <c r="G19" s="7"/>
      <c r="H19" s="7"/>
      <c r="I19" s="7"/>
      <c r="J19" s="7"/>
    </row>
    <row r="20" spans="1:2" s="31" customFormat="1" ht="18.75">
      <c r="A20" s="60" t="s">
        <v>26</v>
      </c>
      <c r="B20" s="60"/>
    </row>
    <row r="21" spans="1:2" s="31" customFormat="1" ht="18.75">
      <c r="A21" s="60" t="s">
        <v>25</v>
      </c>
      <c r="B21" s="60"/>
    </row>
    <row r="22" spans="1:2" s="31" customFormat="1" ht="18.75">
      <c r="A22" s="60" t="s">
        <v>225</v>
      </c>
      <c r="B22" s="60"/>
    </row>
    <row r="23" spans="1:3" ht="16.5" thickBot="1">
      <c r="A23" s="27"/>
      <c r="B23" s="23"/>
      <c r="C23" s="55" t="s">
        <v>154</v>
      </c>
    </row>
    <row r="24" spans="1:3" ht="32.25" thickBot="1">
      <c r="A24" s="32" t="s">
        <v>27</v>
      </c>
      <c r="B24" s="33" t="s">
        <v>23</v>
      </c>
      <c r="C24" s="34" t="s">
        <v>218</v>
      </c>
    </row>
    <row r="25" spans="1:3" s="28" customFormat="1" ht="16.5" thickBot="1">
      <c r="A25" s="35">
        <v>1</v>
      </c>
      <c r="B25" s="36" t="s">
        <v>24</v>
      </c>
      <c r="C25" s="37">
        <v>3</v>
      </c>
    </row>
    <row r="26" spans="1:3" ht="12.75">
      <c r="A26" s="38" t="s">
        <v>28</v>
      </c>
      <c r="B26" s="9" t="s">
        <v>29</v>
      </c>
      <c r="C26" s="39">
        <f>C27+C40+C56+C62+C81+C87+C90+C97+C48+C34+C100</f>
        <v>4313006</v>
      </c>
    </row>
    <row r="27" spans="1:3" ht="12.75">
      <c r="A27" s="40" t="s">
        <v>30</v>
      </c>
      <c r="B27" s="10" t="s">
        <v>31</v>
      </c>
      <c r="C27" s="41">
        <f>C28</f>
        <v>2501684</v>
      </c>
    </row>
    <row r="28" spans="1:3" ht="12.75">
      <c r="A28" s="40" t="s">
        <v>32</v>
      </c>
      <c r="B28" s="10" t="s">
        <v>135</v>
      </c>
      <c r="C28" s="41">
        <f>C30+C31+C32+C33</f>
        <v>2501684</v>
      </c>
    </row>
    <row r="29" spans="1:3" ht="19.5" customHeight="1">
      <c r="A29" s="40"/>
      <c r="B29" s="11" t="s">
        <v>33</v>
      </c>
      <c r="C29" s="42">
        <v>1250842</v>
      </c>
    </row>
    <row r="30" spans="1:3" ht="81.75" customHeight="1">
      <c r="A30" s="51" t="s">
        <v>34</v>
      </c>
      <c r="B30" s="12" t="s">
        <v>98</v>
      </c>
      <c r="C30" s="53">
        <v>2411101</v>
      </c>
    </row>
    <row r="31" spans="1:3" ht="117" customHeight="1">
      <c r="A31" s="51" t="s">
        <v>35</v>
      </c>
      <c r="B31" s="12" t="s">
        <v>0</v>
      </c>
      <c r="C31" s="53">
        <v>30021</v>
      </c>
    </row>
    <row r="32" spans="1:3" ht="48" customHeight="1">
      <c r="A32" s="51" t="s">
        <v>36</v>
      </c>
      <c r="B32" s="12" t="s">
        <v>1</v>
      </c>
      <c r="C32" s="53">
        <v>25017</v>
      </c>
    </row>
    <row r="33" spans="1:3" ht="96.75" customHeight="1">
      <c r="A33" s="51" t="s">
        <v>109</v>
      </c>
      <c r="B33" s="12" t="s">
        <v>158</v>
      </c>
      <c r="C33" s="53">
        <v>35545</v>
      </c>
    </row>
    <row r="34" spans="1:3" ht="47.25" customHeight="1">
      <c r="A34" s="40" t="s">
        <v>99</v>
      </c>
      <c r="B34" s="13" t="s">
        <v>136</v>
      </c>
      <c r="C34" s="41">
        <f>C35</f>
        <v>39850</v>
      </c>
    </row>
    <row r="35" spans="1:3" ht="36.75" customHeight="1">
      <c r="A35" s="51" t="s">
        <v>100</v>
      </c>
      <c r="B35" s="12" t="s">
        <v>101</v>
      </c>
      <c r="C35" s="53">
        <f>SUM(C36+C38+C37+C39)</f>
        <v>39850</v>
      </c>
    </row>
    <row r="36" spans="1:3" ht="82.5" customHeight="1">
      <c r="A36" s="51" t="s">
        <v>110</v>
      </c>
      <c r="B36" s="12" t="s">
        <v>123</v>
      </c>
      <c r="C36" s="53">
        <v>17823</v>
      </c>
    </row>
    <row r="37" spans="1:3" ht="96.75" customHeight="1">
      <c r="A37" s="51" t="s">
        <v>118</v>
      </c>
      <c r="B37" s="12" t="s">
        <v>119</v>
      </c>
      <c r="C37" s="53">
        <v>105</v>
      </c>
    </row>
    <row r="38" spans="1:3" ht="78" customHeight="1">
      <c r="A38" s="51" t="s">
        <v>111</v>
      </c>
      <c r="B38" s="12" t="s">
        <v>122</v>
      </c>
      <c r="C38" s="53">
        <v>24545</v>
      </c>
    </row>
    <row r="39" spans="1:3" ht="83.25" customHeight="1">
      <c r="A39" s="51" t="s">
        <v>120</v>
      </c>
      <c r="B39" s="12" t="s">
        <v>121</v>
      </c>
      <c r="C39" s="53">
        <v>-2623</v>
      </c>
    </row>
    <row r="40" spans="1:3" ht="12.75">
      <c r="A40" s="40" t="s">
        <v>37</v>
      </c>
      <c r="B40" s="10" t="s">
        <v>137</v>
      </c>
      <c r="C40" s="41">
        <f>SUM(C41+C45+C46+C47)</f>
        <v>847187</v>
      </c>
    </row>
    <row r="41" spans="1:3" ht="31.5">
      <c r="A41" s="40" t="s">
        <v>103</v>
      </c>
      <c r="B41" s="10" t="s">
        <v>102</v>
      </c>
      <c r="C41" s="41">
        <f>C42+C43+C44</f>
        <v>569755</v>
      </c>
    </row>
    <row r="42" spans="1:3" ht="31.5">
      <c r="A42" s="51" t="s">
        <v>106</v>
      </c>
      <c r="B42" s="14" t="s">
        <v>104</v>
      </c>
      <c r="C42" s="53">
        <v>397973</v>
      </c>
    </row>
    <row r="43" spans="1:3" ht="64.5" customHeight="1">
      <c r="A43" s="51" t="s">
        <v>107</v>
      </c>
      <c r="B43" s="14" t="s">
        <v>200</v>
      </c>
      <c r="C43" s="53">
        <v>171782</v>
      </c>
    </row>
    <row r="44" spans="1:3" ht="31.5" hidden="1">
      <c r="A44" s="51" t="s">
        <v>108</v>
      </c>
      <c r="B44" s="14" t="s">
        <v>105</v>
      </c>
      <c r="C44" s="53">
        <v>0</v>
      </c>
    </row>
    <row r="45" spans="1:3" ht="31.5">
      <c r="A45" s="40" t="s">
        <v>38</v>
      </c>
      <c r="B45" s="10" t="s">
        <v>39</v>
      </c>
      <c r="C45" s="41">
        <v>252346</v>
      </c>
    </row>
    <row r="46" spans="1:3" ht="12.75">
      <c r="A46" s="40" t="s">
        <v>40</v>
      </c>
      <c r="B46" s="10" t="s">
        <v>41</v>
      </c>
      <c r="C46" s="41">
        <v>5886</v>
      </c>
    </row>
    <row r="47" spans="1:3" ht="31.5">
      <c r="A47" s="40" t="s">
        <v>199</v>
      </c>
      <c r="B47" s="10" t="s">
        <v>124</v>
      </c>
      <c r="C47" s="41">
        <v>19200</v>
      </c>
    </row>
    <row r="48" spans="1:3" ht="12.75">
      <c r="A48" s="40" t="s">
        <v>42</v>
      </c>
      <c r="B48" s="10" t="s">
        <v>138</v>
      </c>
      <c r="C48" s="41">
        <f>C49+C51</f>
        <v>403360</v>
      </c>
    </row>
    <row r="49" spans="1:3" ht="12.75">
      <c r="A49" s="40" t="s">
        <v>43</v>
      </c>
      <c r="B49" s="10" t="s">
        <v>44</v>
      </c>
      <c r="C49" s="41">
        <f>C50</f>
        <v>204351</v>
      </c>
    </row>
    <row r="50" spans="1:3" ht="47.25">
      <c r="A50" s="51" t="s">
        <v>45</v>
      </c>
      <c r="B50" s="12" t="s">
        <v>2</v>
      </c>
      <c r="C50" s="53">
        <v>204351</v>
      </c>
    </row>
    <row r="51" spans="1:3" ht="12.75">
      <c r="A51" s="40" t="s">
        <v>46</v>
      </c>
      <c r="B51" s="10" t="s">
        <v>134</v>
      </c>
      <c r="C51" s="41">
        <f>C52+C54</f>
        <v>199009</v>
      </c>
    </row>
    <row r="52" spans="1:3" ht="12.75">
      <c r="A52" s="51" t="s">
        <v>127</v>
      </c>
      <c r="B52" s="15" t="s">
        <v>125</v>
      </c>
      <c r="C52" s="53">
        <f aca="true" t="shared" si="0" ref="C52">C53</f>
        <v>133590</v>
      </c>
    </row>
    <row r="53" spans="1:3" ht="34.5" customHeight="1">
      <c r="A53" s="51" t="s">
        <v>126</v>
      </c>
      <c r="B53" s="15" t="s">
        <v>128</v>
      </c>
      <c r="C53" s="53">
        <v>133590</v>
      </c>
    </row>
    <row r="54" spans="1:3" ht="12.75">
      <c r="A54" s="51" t="s">
        <v>129</v>
      </c>
      <c r="B54" s="15" t="s">
        <v>131</v>
      </c>
      <c r="C54" s="53">
        <f aca="true" t="shared" si="1" ref="C54">C55</f>
        <v>65419</v>
      </c>
    </row>
    <row r="55" spans="1:3" ht="34.5" customHeight="1">
      <c r="A55" s="43" t="s">
        <v>130</v>
      </c>
      <c r="B55" s="15" t="s">
        <v>132</v>
      </c>
      <c r="C55" s="53">
        <v>65419</v>
      </c>
    </row>
    <row r="56" spans="1:3" s="25" customFormat="1" ht="12.75">
      <c r="A56" s="40" t="s">
        <v>47</v>
      </c>
      <c r="B56" s="13" t="s">
        <v>48</v>
      </c>
      <c r="C56" s="41">
        <f>C57+C59</f>
        <v>103309</v>
      </c>
    </row>
    <row r="57" spans="1:3" s="25" customFormat="1" ht="37.5" customHeight="1">
      <c r="A57" s="51" t="s">
        <v>49</v>
      </c>
      <c r="B57" s="12" t="s">
        <v>3</v>
      </c>
      <c r="C57" s="53">
        <f>C58</f>
        <v>102704</v>
      </c>
    </row>
    <row r="58" spans="1:3" ht="51" customHeight="1">
      <c r="A58" s="51" t="s">
        <v>50</v>
      </c>
      <c r="B58" s="12" t="s">
        <v>51</v>
      </c>
      <c r="C58" s="53">
        <v>102704</v>
      </c>
    </row>
    <row r="59" spans="1:3" ht="35.25" customHeight="1">
      <c r="A59" s="51" t="s">
        <v>52</v>
      </c>
      <c r="B59" s="16" t="s">
        <v>53</v>
      </c>
      <c r="C59" s="53">
        <f>C60+C61</f>
        <v>605</v>
      </c>
    </row>
    <row r="60" spans="1:3" ht="31.5">
      <c r="A60" s="51" t="s">
        <v>4</v>
      </c>
      <c r="B60" s="12" t="s">
        <v>54</v>
      </c>
      <c r="C60" s="53">
        <v>485</v>
      </c>
    </row>
    <row r="61" spans="1:3" ht="93" customHeight="1">
      <c r="A61" s="51" t="s">
        <v>198</v>
      </c>
      <c r="B61" s="12" t="s">
        <v>133</v>
      </c>
      <c r="C61" s="53">
        <v>120</v>
      </c>
    </row>
    <row r="62" spans="1:3" s="25" customFormat="1" ht="48.75" customHeight="1">
      <c r="A62" s="40" t="s">
        <v>55</v>
      </c>
      <c r="B62" s="13" t="s">
        <v>159</v>
      </c>
      <c r="C62" s="41">
        <f>C63+C73+C76</f>
        <v>220090</v>
      </c>
    </row>
    <row r="63" spans="1:3" s="25" customFormat="1" ht="100.5" customHeight="1">
      <c r="A63" s="40" t="s">
        <v>56</v>
      </c>
      <c r="B63" s="13" t="s">
        <v>57</v>
      </c>
      <c r="C63" s="41">
        <f>C68+C64</f>
        <v>194053</v>
      </c>
    </row>
    <row r="64" spans="1:3" s="25" customFormat="1" ht="79.5" customHeight="1">
      <c r="A64" s="40" t="s">
        <v>58</v>
      </c>
      <c r="B64" s="13" t="s">
        <v>5</v>
      </c>
      <c r="C64" s="41">
        <f>C65</f>
        <v>172346</v>
      </c>
    </row>
    <row r="65" spans="1:3" ht="80.25" customHeight="1">
      <c r="A65" s="51" t="s">
        <v>6</v>
      </c>
      <c r="B65" s="12" t="s">
        <v>7</v>
      </c>
      <c r="C65" s="53">
        <f>C66+C67</f>
        <v>172346</v>
      </c>
    </row>
    <row r="66" spans="1:3" ht="61.5" customHeight="1">
      <c r="A66" s="51" t="s">
        <v>8</v>
      </c>
      <c r="B66" s="12" t="s">
        <v>9</v>
      </c>
      <c r="C66" s="53">
        <v>172346</v>
      </c>
    </row>
    <row r="67" spans="1:3" ht="60" customHeight="1" hidden="1">
      <c r="A67" s="51" t="s">
        <v>10</v>
      </c>
      <c r="B67" s="12" t="s">
        <v>11</v>
      </c>
      <c r="C67" s="53">
        <v>0</v>
      </c>
    </row>
    <row r="68" spans="1:3" ht="96.75" customHeight="1">
      <c r="A68" s="40" t="s">
        <v>59</v>
      </c>
      <c r="B68" s="10" t="s">
        <v>60</v>
      </c>
      <c r="C68" s="41">
        <f>C69</f>
        <v>21707</v>
      </c>
    </row>
    <row r="69" spans="1:3" ht="79.9" customHeight="1">
      <c r="A69" s="51" t="s">
        <v>12</v>
      </c>
      <c r="B69" s="12" t="s">
        <v>13</v>
      </c>
      <c r="C69" s="53">
        <f>C70+C71+C72</f>
        <v>21707</v>
      </c>
    </row>
    <row r="70" spans="1:3" ht="81" customHeight="1">
      <c r="A70" s="51" t="s">
        <v>61</v>
      </c>
      <c r="B70" s="12" t="s">
        <v>179</v>
      </c>
      <c r="C70" s="53">
        <v>20688</v>
      </c>
    </row>
    <row r="71" spans="1:3" ht="33.75" customHeight="1">
      <c r="A71" s="51" t="s">
        <v>62</v>
      </c>
      <c r="B71" s="12" t="s">
        <v>180</v>
      </c>
      <c r="C71" s="53">
        <v>319</v>
      </c>
    </row>
    <row r="72" spans="1:3" ht="132" customHeight="1">
      <c r="A72" s="51" t="s">
        <v>160</v>
      </c>
      <c r="B72" s="12" t="s">
        <v>161</v>
      </c>
      <c r="C72" s="53">
        <v>700</v>
      </c>
    </row>
    <row r="73" spans="1:3" ht="31.5">
      <c r="A73" s="40" t="s">
        <v>63</v>
      </c>
      <c r="B73" s="10" t="s">
        <v>64</v>
      </c>
      <c r="C73" s="41">
        <f aca="true" t="shared" si="2" ref="C73:C74">C74</f>
        <v>37</v>
      </c>
    </row>
    <row r="74" spans="1:3" ht="51" customHeight="1">
      <c r="A74" s="51" t="s">
        <v>65</v>
      </c>
      <c r="B74" s="14" t="s">
        <v>14</v>
      </c>
      <c r="C74" s="53">
        <f t="shared" si="2"/>
        <v>37</v>
      </c>
    </row>
    <row r="75" spans="1:3" ht="51" customHeight="1">
      <c r="A75" s="51" t="s">
        <v>66</v>
      </c>
      <c r="B75" s="14" t="s">
        <v>15</v>
      </c>
      <c r="C75" s="53">
        <v>37</v>
      </c>
    </row>
    <row r="76" spans="1:3" ht="98.25" customHeight="1">
      <c r="A76" s="40" t="s">
        <v>67</v>
      </c>
      <c r="B76" s="10" t="s">
        <v>16</v>
      </c>
      <c r="C76" s="41">
        <f aca="true" t="shared" si="3" ref="C76:C77">C77</f>
        <v>26000</v>
      </c>
    </row>
    <row r="77" spans="1:3" ht="78.75" customHeight="1">
      <c r="A77" s="51" t="s">
        <v>68</v>
      </c>
      <c r="B77" s="14" t="s">
        <v>17</v>
      </c>
      <c r="C77" s="53">
        <f t="shared" si="3"/>
        <v>26000</v>
      </c>
    </row>
    <row r="78" spans="1:3" ht="79.5" customHeight="1">
      <c r="A78" s="51" t="s">
        <v>69</v>
      </c>
      <c r="B78" s="14" t="s">
        <v>70</v>
      </c>
      <c r="C78" s="53">
        <f>SUM(C79:C80)</f>
        <v>26000</v>
      </c>
    </row>
    <row r="79" spans="1:3" ht="19.5" customHeight="1">
      <c r="A79" s="51" t="s">
        <v>71</v>
      </c>
      <c r="B79" s="14" t="s">
        <v>72</v>
      </c>
      <c r="C79" s="53">
        <v>21100</v>
      </c>
    </row>
    <row r="80" spans="1:3" ht="12.75">
      <c r="A80" s="51" t="s">
        <v>73</v>
      </c>
      <c r="B80" s="14" t="s">
        <v>74</v>
      </c>
      <c r="C80" s="53">
        <v>4900</v>
      </c>
    </row>
    <row r="81" spans="1:3" ht="31.5">
      <c r="A81" s="40" t="s">
        <v>75</v>
      </c>
      <c r="B81" s="10" t="s">
        <v>76</v>
      </c>
      <c r="C81" s="41">
        <f>C82</f>
        <v>-2097</v>
      </c>
    </row>
    <row r="82" spans="1:3" ht="18.75" customHeight="1">
      <c r="A82" s="40" t="s">
        <v>77</v>
      </c>
      <c r="B82" s="10" t="s">
        <v>78</v>
      </c>
      <c r="C82" s="41">
        <f>SUM(C83:C86)</f>
        <v>-2097</v>
      </c>
    </row>
    <row r="83" spans="1:3" ht="31.5">
      <c r="A83" s="51" t="s">
        <v>90</v>
      </c>
      <c r="B83" s="14" t="s">
        <v>92</v>
      </c>
      <c r="C83" s="53">
        <v>773</v>
      </c>
    </row>
    <row r="84" spans="1:3" ht="31.5" hidden="1">
      <c r="A84" s="51" t="s">
        <v>91</v>
      </c>
      <c r="B84" s="14" t="s">
        <v>93</v>
      </c>
      <c r="C84" s="53">
        <v>0</v>
      </c>
    </row>
    <row r="85" spans="1:3" ht="18.75" customHeight="1">
      <c r="A85" s="51" t="s">
        <v>94</v>
      </c>
      <c r="B85" s="14" t="s">
        <v>95</v>
      </c>
      <c r="C85" s="53">
        <v>-3510</v>
      </c>
    </row>
    <row r="86" spans="1:3" ht="23.25" customHeight="1">
      <c r="A86" s="51" t="s">
        <v>96</v>
      </c>
      <c r="B86" s="14" t="s">
        <v>97</v>
      </c>
      <c r="C86" s="53">
        <v>640</v>
      </c>
    </row>
    <row r="87" spans="1:3" s="25" customFormat="1" ht="37.5" customHeight="1">
      <c r="A87" s="40" t="s">
        <v>79</v>
      </c>
      <c r="B87" s="10" t="s">
        <v>18</v>
      </c>
      <c r="C87" s="41">
        <f>C88+C89</f>
        <v>29265</v>
      </c>
    </row>
    <row r="88" spans="1:3" ht="12.75">
      <c r="A88" s="51" t="s">
        <v>112</v>
      </c>
      <c r="B88" s="14" t="s">
        <v>113</v>
      </c>
      <c r="C88" s="53">
        <v>2000</v>
      </c>
    </row>
    <row r="89" spans="1:3" ht="12.75">
      <c r="A89" s="51" t="s">
        <v>80</v>
      </c>
      <c r="B89" s="14" t="s">
        <v>81</v>
      </c>
      <c r="C89" s="53">
        <v>27265</v>
      </c>
    </row>
    <row r="90" spans="1:3" s="25" customFormat="1" ht="31.5">
      <c r="A90" s="40" t="s">
        <v>82</v>
      </c>
      <c r="B90" s="10" t="s">
        <v>83</v>
      </c>
      <c r="C90" s="41">
        <f>C91+C94</f>
        <v>49680</v>
      </c>
    </row>
    <row r="91" spans="1:3" s="25" customFormat="1" ht="94.5">
      <c r="A91" s="40" t="s">
        <v>201</v>
      </c>
      <c r="B91" s="10" t="s">
        <v>176</v>
      </c>
      <c r="C91" s="41">
        <f aca="true" t="shared" si="4" ref="C91:C92">C92</f>
        <v>14605</v>
      </c>
    </row>
    <row r="92" spans="1:3" ht="94.5" customHeight="1">
      <c r="A92" s="51" t="s">
        <v>19</v>
      </c>
      <c r="B92" s="14" t="s">
        <v>177</v>
      </c>
      <c r="C92" s="53">
        <f t="shared" si="4"/>
        <v>14605</v>
      </c>
    </row>
    <row r="93" spans="1:3" ht="99" customHeight="1">
      <c r="A93" s="51" t="s">
        <v>20</v>
      </c>
      <c r="B93" s="14" t="s">
        <v>21</v>
      </c>
      <c r="C93" s="53">
        <v>14605</v>
      </c>
    </row>
    <row r="94" spans="1:3" ht="34.5" customHeight="1">
      <c r="A94" s="40" t="s">
        <v>84</v>
      </c>
      <c r="B94" s="10" t="s">
        <v>178</v>
      </c>
      <c r="C94" s="41">
        <f aca="true" t="shared" si="5" ref="C94:C95">C95</f>
        <v>35075</v>
      </c>
    </row>
    <row r="95" spans="1:3" ht="39.75" customHeight="1">
      <c r="A95" s="51" t="s">
        <v>85</v>
      </c>
      <c r="B95" s="14" t="s">
        <v>86</v>
      </c>
      <c r="C95" s="53">
        <f t="shared" si="5"/>
        <v>35075</v>
      </c>
    </row>
    <row r="96" spans="1:3" ht="50.25" customHeight="1">
      <c r="A96" s="51" t="s">
        <v>22</v>
      </c>
      <c r="B96" s="14" t="s">
        <v>87</v>
      </c>
      <c r="C96" s="53">
        <v>35075</v>
      </c>
    </row>
    <row r="97" spans="1:3" ht="12.75">
      <c r="A97" s="40" t="s">
        <v>88</v>
      </c>
      <c r="B97" s="10" t="s">
        <v>89</v>
      </c>
      <c r="C97" s="41">
        <f>SUM(C98:C99)</f>
        <v>24212</v>
      </c>
    </row>
    <row r="98" spans="1:3" ht="35.25" customHeight="1">
      <c r="A98" s="43" t="s">
        <v>238</v>
      </c>
      <c r="B98" s="54" t="s">
        <v>239</v>
      </c>
      <c r="C98" s="53">
        <v>2542</v>
      </c>
    </row>
    <row r="99" spans="1:3" ht="84.75" customHeight="1">
      <c r="A99" s="51" t="s">
        <v>240</v>
      </c>
      <c r="B99" s="14" t="s">
        <v>241</v>
      </c>
      <c r="C99" s="53">
        <v>21670</v>
      </c>
    </row>
    <row r="100" spans="1:3" ht="12.75">
      <c r="A100" s="40" t="s">
        <v>114</v>
      </c>
      <c r="B100" s="10" t="s">
        <v>115</v>
      </c>
      <c r="C100" s="41">
        <f>SUM(C101:C104)</f>
        <v>96466</v>
      </c>
    </row>
    <row r="101" spans="1:3" ht="12.75">
      <c r="A101" s="4" t="s">
        <v>269</v>
      </c>
      <c r="B101" s="6" t="s">
        <v>270</v>
      </c>
      <c r="C101" s="53">
        <v>70957</v>
      </c>
    </row>
    <row r="102" spans="1:3" ht="34.5" customHeight="1">
      <c r="A102" s="51" t="s">
        <v>116</v>
      </c>
      <c r="B102" s="14" t="s">
        <v>117</v>
      </c>
      <c r="C102" s="53">
        <v>20150</v>
      </c>
    </row>
    <row r="103" spans="1:3" ht="63">
      <c r="A103" s="51" t="s">
        <v>162</v>
      </c>
      <c r="B103" s="14" t="s">
        <v>163</v>
      </c>
      <c r="C103" s="53">
        <v>50</v>
      </c>
    </row>
    <row r="104" spans="1:3" ht="31.5">
      <c r="A104" s="4" t="s">
        <v>271</v>
      </c>
      <c r="B104" s="5" t="s">
        <v>272</v>
      </c>
      <c r="C104" s="53">
        <v>5309</v>
      </c>
    </row>
    <row r="105" spans="1:3" ht="12.75">
      <c r="A105" s="40" t="s">
        <v>139</v>
      </c>
      <c r="B105" s="17" t="s">
        <v>140</v>
      </c>
      <c r="C105" s="41">
        <f>C106</f>
        <v>6789966.699999999</v>
      </c>
    </row>
    <row r="106" spans="1:3" ht="31.5">
      <c r="A106" s="40" t="s">
        <v>141</v>
      </c>
      <c r="B106" s="17" t="s">
        <v>142</v>
      </c>
      <c r="C106" s="41">
        <f>C107+C111+C142+C157</f>
        <v>6789966.699999999</v>
      </c>
    </row>
    <row r="107" spans="1:4" ht="31.5">
      <c r="A107" s="40" t="s">
        <v>183</v>
      </c>
      <c r="B107" s="17" t="s">
        <v>170</v>
      </c>
      <c r="C107" s="41">
        <f>C108+C110</f>
        <v>471742.7</v>
      </c>
      <c r="D107" s="29" t="s">
        <v>175</v>
      </c>
    </row>
    <row r="108" spans="1:3" ht="21" customHeight="1" hidden="1">
      <c r="A108" s="51" t="s">
        <v>184</v>
      </c>
      <c r="B108" s="52" t="s">
        <v>143</v>
      </c>
      <c r="C108" s="53">
        <f aca="true" t="shared" si="6" ref="C108">C109</f>
        <v>0</v>
      </c>
    </row>
    <row r="109" spans="1:3" ht="31.5" hidden="1">
      <c r="A109" s="51" t="s">
        <v>185</v>
      </c>
      <c r="B109" s="52" t="s">
        <v>144</v>
      </c>
      <c r="C109" s="53">
        <v>0</v>
      </c>
    </row>
    <row r="110" spans="1:3" ht="31.5">
      <c r="A110" s="51" t="s">
        <v>267</v>
      </c>
      <c r="B110" s="52" t="s">
        <v>268</v>
      </c>
      <c r="C110" s="53">
        <v>471742.7</v>
      </c>
    </row>
    <row r="111" spans="1:3" ht="31.5">
      <c r="A111" s="40" t="s">
        <v>186</v>
      </c>
      <c r="B111" s="17" t="s">
        <v>164</v>
      </c>
      <c r="C111" s="41">
        <f>SUM(C112:C133)</f>
        <v>1846469.5999999996</v>
      </c>
    </row>
    <row r="112" spans="1:3" ht="47.25">
      <c r="A112" s="51" t="s">
        <v>242</v>
      </c>
      <c r="B112" s="52" t="s">
        <v>243</v>
      </c>
      <c r="C112" s="53">
        <v>17927</v>
      </c>
    </row>
    <row r="113" spans="1:3" ht="47.25">
      <c r="A113" s="51" t="s">
        <v>242</v>
      </c>
      <c r="B113" s="52" t="s">
        <v>243</v>
      </c>
      <c r="C113" s="53">
        <v>19177.6</v>
      </c>
    </row>
    <row r="114" spans="1:3" ht="126.75" customHeight="1">
      <c r="A114" s="51" t="s">
        <v>232</v>
      </c>
      <c r="B114" s="58" t="s">
        <v>182</v>
      </c>
      <c r="C114" s="53">
        <v>157202.9</v>
      </c>
    </row>
    <row r="115" spans="1:3" ht="126.75" customHeight="1">
      <c r="A115" s="51" t="s">
        <v>232</v>
      </c>
      <c r="B115" s="52" t="s">
        <v>182</v>
      </c>
      <c r="C115" s="53">
        <v>41267.4</v>
      </c>
    </row>
    <row r="116" spans="1:3" ht="98.25" customHeight="1">
      <c r="A116" s="51" t="s">
        <v>234</v>
      </c>
      <c r="B116" s="52" t="s">
        <v>235</v>
      </c>
      <c r="C116" s="53">
        <v>2431.1</v>
      </c>
    </row>
    <row r="117" spans="1:3" ht="98.25" customHeight="1">
      <c r="A117" s="51" t="s">
        <v>234</v>
      </c>
      <c r="B117" s="52" t="s">
        <v>235</v>
      </c>
      <c r="C117" s="53">
        <v>4526.6</v>
      </c>
    </row>
    <row r="118" spans="1:3" ht="45" customHeight="1">
      <c r="A118" s="51" t="s">
        <v>204</v>
      </c>
      <c r="B118" s="52" t="s">
        <v>203</v>
      </c>
      <c r="C118" s="53">
        <v>104130.3</v>
      </c>
    </row>
    <row r="119" spans="1:3" ht="69.75" customHeight="1" hidden="1">
      <c r="A119" s="43" t="s">
        <v>230</v>
      </c>
      <c r="B119" s="52" t="s">
        <v>221</v>
      </c>
      <c r="C119" s="53">
        <v>0</v>
      </c>
    </row>
    <row r="120" spans="1:3" ht="81.75" customHeight="1">
      <c r="A120" s="43" t="s">
        <v>251</v>
      </c>
      <c r="B120" s="52" t="s">
        <v>252</v>
      </c>
      <c r="C120" s="53">
        <v>60505.9</v>
      </c>
    </row>
    <row r="121" spans="1:3" ht="93.75" customHeight="1">
      <c r="A121" s="43" t="s">
        <v>263</v>
      </c>
      <c r="B121" s="52" t="s">
        <v>252</v>
      </c>
      <c r="C121" s="53">
        <v>67399.2</v>
      </c>
    </row>
    <row r="122" spans="1:3" ht="90.75" customHeight="1">
      <c r="A122" s="51" t="s">
        <v>236</v>
      </c>
      <c r="B122" s="52" t="s">
        <v>237</v>
      </c>
      <c r="C122" s="53">
        <v>537149.9</v>
      </c>
    </row>
    <row r="123" spans="1:3" ht="60" customHeight="1" hidden="1">
      <c r="A123" s="51" t="s">
        <v>231</v>
      </c>
      <c r="B123" s="52" t="s">
        <v>219</v>
      </c>
      <c r="C123" s="53">
        <v>0</v>
      </c>
    </row>
    <row r="124" spans="1:3" ht="56.25" customHeight="1" hidden="1">
      <c r="A124" s="51" t="s">
        <v>231</v>
      </c>
      <c r="B124" s="52" t="s">
        <v>220</v>
      </c>
      <c r="C124" s="53">
        <v>0</v>
      </c>
    </row>
    <row r="125" spans="1:3" ht="81" customHeight="1">
      <c r="A125" s="51" t="s">
        <v>250</v>
      </c>
      <c r="B125" s="52" t="s">
        <v>249</v>
      </c>
      <c r="C125" s="53">
        <v>572.2</v>
      </c>
    </row>
    <row r="126" spans="1:3" ht="81" customHeight="1">
      <c r="A126" s="51" t="s">
        <v>273</v>
      </c>
      <c r="B126" s="52" t="s">
        <v>274</v>
      </c>
      <c r="C126" s="53">
        <v>14556.3</v>
      </c>
    </row>
    <row r="127" spans="1:3" ht="63.75" customHeight="1" hidden="1">
      <c r="A127" s="51" t="s">
        <v>244</v>
      </c>
      <c r="B127" s="52" t="s">
        <v>245</v>
      </c>
      <c r="C127" s="53">
        <v>0</v>
      </c>
    </row>
    <row r="128" spans="1:3" ht="56.25" customHeight="1">
      <c r="A128" s="51" t="s">
        <v>187</v>
      </c>
      <c r="B128" s="52" t="s">
        <v>246</v>
      </c>
      <c r="C128" s="53">
        <v>331859.1</v>
      </c>
    </row>
    <row r="129" spans="1:3" ht="56.25" customHeight="1">
      <c r="A129" s="51" t="s">
        <v>187</v>
      </c>
      <c r="B129" s="52" t="s">
        <v>246</v>
      </c>
      <c r="C129" s="53">
        <v>160714.9</v>
      </c>
    </row>
    <row r="130" spans="1:3" ht="40.5" customHeight="1">
      <c r="A130" s="51" t="s">
        <v>211</v>
      </c>
      <c r="B130" s="52" t="s">
        <v>223</v>
      </c>
      <c r="C130" s="53">
        <v>15245.9</v>
      </c>
    </row>
    <row r="131" spans="1:3" ht="43.5" customHeight="1">
      <c r="A131" s="51" t="s">
        <v>211</v>
      </c>
      <c r="B131" s="52" t="s">
        <v>223</v>
      </c>
      <c r="C131" s="53">
        <v>184297</v>
      </c>
    </row>
    <row r="132" spans="1:3" ht="43.5" customHeight="1">
      <c r="A132" s="51" t="s">
        <v>211</v>
      </c>
      <c r="B132" s="52" t="s">
        <v>275</v>
      </c>
      <c r="C132" s="53">
        <v>16062.9</v>
      </c>
    </row>
    <row r="133" spans="1:3" ht="12.75">
      <c r="A133" s="51" t="s">
        <v>188</v>
      </c>
      <c r="B133" s="52" t="s">
        <v>145</v>
      </c>
      <c r="C133" s="53">
        <f>C134</f>
        <v>111443.40000000001</v>
      </c>
    </row>
    <row r="134" spans="1:3" ht="12.75">
      <c r="A134" s="51" t="s">
        <v>189</v>
      </c>
      <c r="B134" s="52" t="s">
        <v>146</v>
      </c>
      <c r="C134" s="53">
        <f>SUM(C135:C141)</f>
        <v>111443.40000000001</v>
      </c>
    </row>
    <row r="135" spans="1:3" ht="97.5" customHeight="1">
      <c r="A135" s="51" t="s">
        <v>190</v>
      </c>
      <c r="B135" s="50" t="s">
        <v>253</v>
      </c>
      <c r="C135" s="53">
        <v>34434.3</v>
      </c>
    </row>
    <row r="136" spans="1:3" ht="209.25" customHeight="1">
      <c r="A136" s="51" t="s">
        <v>202</v>
      </c>
      <c r="B136" s="50" t="s">
        <v>222</v>
      </c>
      <c r="C136" s="53">
        <v>100</v>
      </c>
    </row>
    <row r="137" spans="1:3" ht="84.75" customHeight="1" hidden="1">
      <c r="A137" s="51" t="s">
        <v>190</v>
      </c>
      <c r="B137" s="50" t="s">
        <v>224</v>
      </c>
      <c r="C137" s="53">
        <v>0</v>
      </c>
    </row>
    <row r="138" spans="1:3" ht="127.5" customHeight="1">
      <c r="A138" s="51" t="s">
        <v>247</v>
      </c>
      <c r="B138" s="50" t="s">
        <v>248</v>
      </c>
      <c r="C138" s="53">
        <v>70000</v>
      </c>
    </row>
    <row r="139" spans="1:3" ht="127.5" customHeight="1" hidden="1">
      <c r="A139" s="51" t="s">
        <v>190</v>
      </c>
      <c r="B139" s="50" t="s">
        <v>254</v>
      </c>
      <c r="C139" s="53">
        <v>0</v>
      </c>
    </row>
    <row r="140" spans="1:3" ht="127.5" customHeight="1">
      <c r="A140" s="51" t="s">
        <v>247</v>
      </c>
      <c r="B140" s="50" t="s">
        <v>255</v>
      </c>
      <c r="C140" s="53">
        <v>6909.1</v>
      </c>
    </row>
    <row r="141" spans="1:3" ht="92.25" customHeight="1" hidden="1">
      <c r="A141" s="51" t="s">
        <v>247</v>
      </c>
      <c r="B141" s="50" t="s">
        <v>256</v>
      </c>
      <c r="C141" s="53">
        <v>0</v>
      </c>
    </row>
    <row r="142" spans="1:3" ht="31.5">
      <c r="A142" s="40" t="s">
        <v>191</v>
      </c>
      <c r="B142" s="17" t="s">
        <v>165</v>
      </c>
      <c r="C142" s="41">
        <f>C143+C145+C147+C148</f>
        <v>3500597.8000000003</v>
      </c>
    </row>
    <row r="143" spans="1:3" ht="78.75" hidden="1">
      <c r="A143" s="51" t="s">
        <v>233</v>
      </c>
      <c r="B143" s="52" t="s">
        <v>147</v>
      </c>
      <c r="C143" s="53">
        <f>C144</f>
        <v>43660.6</v>
      </c>
    </row>
    <row r="144" spans="1:3" ht="79.5" customHeight="1">
      <c r="A144" s="51" t="s">
        <v>192</v>
      </c>
      <c r="B144" s="52" t="s">
        <v>148</v>
      </c>
      <c r="C144" s="53">
        <v>43660.6</v>
      </c>
    </row>
    <row r="145" spans="1:3" ht="63" hidden="1">
      <c r="A145" s="51" t="s">
        <v>166</v>
      </c>
      <c r="B145" s="52" t="s">
        <v>167</v>
      </c>
      <c r="C145" s="53">
        <f>C146</f>
        <v>197</v>
      </c>
    </row>
    <row r="146" spans="1:3" ht="63">
      <c r="A146" s="51" t="s">
        <v>168</v>
      </c>
      <c r="B146" s="52" t="s">
        <v>169</v>
      </c>
      <c r="C146" s="53">
        <v>197</v>
      </c>
    </row>
    <row r="147" spans="1:3" ht="63">
      <c r="A147" s="51" t="s">
        <v>276</v>
      </c>
      <c r="B147" s="52" t="s">
        <v>277</v>
      </c>
      <c r="C147" s="53">
        <v>56370.5</v>
      </c>
    </row>
    <row r="148" spans="1:3" ht="12.75">
      <c r="A148" s="51" t="s">
        <v>193</v>
      </c>
      <c r="B148" s="52" t="s">
        <v>149</v>
      </c>
      <c r="C148" s="53">
        <f>C149</f>
        <v>3400369.7</v>
      </c>
    </row>
    <row r="149" spans="1:3" ht="12.75">
      <c r="A149" s="51" t="s">
        <v>194</v>
      </c>
      <c r="B149" s="52" t="s">
        <v>150</v>
      </c>
      <c r="C149" s="53">
        <f>SUM(C150:C156)</f>
        <v>3400369.7</v>
      </c>
    </row>
    <row r="150" spans="1:3" ht="140.25" customHeight="1">
      <c r="A150" s="51" t="s">
        <v>195</v>
      </c>
      <c r="B150" s="49" t="s">
        <v>214</v>
      </c>
      <c r="C150" s="53">
        <v>247120.6</v>
      </c>
    </row>
    <row r="151" spans="1:3" ht="144.75" customHeight="1">
      <c r="A151" s="51" t="s">
        <v>195</v>
      </c>
      <c r="B151" s="49" t="s">
        <v>212</v>
      </c>
      <c r="C151" s="53">
        <v>1926810.2</v>
      </c>
    </row>
    <row r="152" spans="1:3" ht="141" customHeight="1">
      <c r="A152" s="51" t="s">
        <v>195</v>
      </c>
      <c r="B152" s="49" t="s">
        <v>213</v>
      </c>
      <c r="C152" s="53">
        <v>1108999.6</v>
      </c>
    </row>
    <row r="153" spans="1:3" ht="113.25" customHeight="1">
      <c r="A153" s="51" t="s">
        <v>195</v>
      </c>
      <c r="B153" s="49" t="s">
        <v>207</v>
      </c>
      <c r="C153" s="53">
        <v>73281.1</v>
      </c>
    </row>
    <row r="154" spans="1:3" ht="113.25" customHeight="1">
      <c r="A154" s="51" t="s">
        <v>196</v>
      </c>
      <c r="B154" s="49" t="s">
        <v>205</v>
      </c>
      <c r="C154" s="53">
        <v>1567.7</v>
      </c>
    </row>
    <row r="155" spans="1:3" ht="105" customHeight="1">
      <c r="A155" s="51" t="s">
        <v>196</v>
      </c>
      <c r="B155" s="49" t="s">
        <v>206</v>
      </c>
      <c r="C155" s="53">
        <v>4048.7</v>
      </c>
    </row>
    <row r="156" spans="1:5" ht="111.75" customHeight="1">
      <c r="A156" s="51" t="s">
        <v>197</v>
      </c>
      <c r="B156" s="49" t="s">
        <v>208</v>
      </c>
      <c r="C156" s="53">
        <v>38541.8</v>
      </c>
      <c r="E156" s="1"/>
    </row>
    <row r="157" spans="1:3" ht="12.75">
      <c r="A157" s="40" t="s">
        <v>210</v>
      </c>
      <c r="B157" s="17" t="s">
        <v>151</v>
      </c>
      <c r="C157" s="41">
        <f>SUM(C158:C162)</f>
        <v>971156.6000000001</v>
      </c>
    </row>
    <row r="158" spans="1:3" ht="81.75" customHeight="1">
      <c r="A158" s="51" t="s">
        <v>215</v>
      </c>
      <c r="B158" s="52" t="s">
        <v>216</v>
      </c>
      <c r="C158" s="53">
        <v>384918.3</v>
      </c>
    </row>
    <row r="159" spans="1:3" ht="79.5" customHeight="1">
      <c r="A159" s="51" t="s">
        <v>215</v>
      </c>
      <c r="B159" s="52" t="s">
        <v>217</v>
      </c>
      <c r="C159" s="53">
        <v>316708.3</v>
      </c>
    </row>
    <row r="160" spans="1:3" ht="56.25" customHeight="1">
      <c r="A160" s="51" t="s">
        <v>278</v>
      </c>
      <c r="B160" s="52" t="s">
        <v>279</v>
      </c>
      <c r="C160" s="53">
        <v>781.8</v>
      </c>
    </row>
    <row r="161" spans="1:3" ht="57" customHeight="1">
      <c r="A161" s="51" t="s">
        <v>278</v>
      </c>
      <c r="B161" s="52" t="s">
        <v>279</v>
      </c>
      <c r="C161" s="53">
        <v>7.9</v>
      </c>
    </row>
    <row r="162" spans="1:3" ht="31.5">
      <c r="A162" s="51" t="s">
        <v>209</v>
      </c>
      <c r="B162" s="52" t="s">
        <v>152</v>
      </c>
      <c r="C162" s="53">
        <f>SUM(C163:C168)</f>
        <v>268740.3</v>
      </c>
    </row>
    <row r="163" spans="1:3" ht="94.5">
      <c r="A163" s="51" t="s">
        <v>257</v>
      </c>
      <c r="B163" s="52" t="s">
        <v>258</v>
      </c>
      <c r="C163" s="53">
        <v>46639.5</v>
      </c>
    </row>
    <row r="164" spans="1:3" ht="94.5">
      <c r="A164" s="51" t="s">
        <v>262</v>
      </c>
      <c r="B164" s="18" t="s">
        <v>258</v>
      </c>
      <c r="C164" s="44">
        <v>3439.7</v>
      </c>
    </row>
    <row r="165" spans="1:3" ht="110.25">
      <c r="A165" s="51" t="s">
        <v>257</v>
      </c>
      <c r="B165" s="52" t="s">
        <v>259</v>
      </c>
      <c r="C165" s="53">
        <v>19751.6</v>
      </c>
    </row>
    <row r="166" spans="1:3" ht="173.25">
      <c r="A166" s="51" t="s">
        <v>262</v>
      </c>
      <c r="B166" s="57" t="s">
        <v>280</v>
      </c>
      <c r="C166" s="53">
        <v>42095.4</v>
      </c>
    </row>
    <row r="167" spans="1:3" ht="63">
      <c r="A167" s="56" t="s">
        <v>260</v>
      </c>
      <c r="B167" s="57" t="s">
        <v>261</v>
      </c>
      <c r="C167" s="53">
        <v>156414.1</v>
      </c>
    </row>
    <row r="168" spans="1:3" ht="53.25" customHeight="1" thickBot="1">
      <c r="A168" s="51" t="s">
        <v>260</v>
      </c>
      <c r="B168" s="2" t="s">
        <v>261</v>
      </c>
      <c r="C168" s="3">
        <v>400</v>
      </c>
    </row>
    <row r="169" spans="1:3" ht="47.25" hidden="1">
      <c r="A169" s="38" t="s">
        <v>171</v>
      </c>
      <c r="B169" s="19" t="s">
        <v>172</v>
      </c>
      <c r="C169" s="39">
        <f>C170</f>
        <v>0</v>
      </c>
    </row>
    <row r="170" spans="1:3" ht="65.25" customHeight="1" hidden="1" thickBot="1">
      <c r="A170" s="45" t="s">
        <v>173</v>
      </c>
      <c r="B170" s="20" t="s">
        <v>174</v>
      </c>
      <c r="C170" s="46"/>
    </row>
    <row r="171" spans="1:3" ht="16.5" thickBot="1">
      <c r="A171" s="47"/>
      <c r="B171" s="21" t="s">
        <v>153</v>
      </c>
      <c r="C171" s="48">
        <f>C105+C26+C169</f>
        <v>11102972.7</v>
      </c>
    </row>
    <row r="172" spans="1:3" ht="48" thickBot="1">
      <c r="A172" s="47"/>
      <c r="B172" s="21" t="s">
        <v>181</v>
      </c>
      <c r="C172" s="48">
        <f>C171-C105-C29</f>
        <v>3062164</v>
      </c>
    </row>
  </sheetData>
  <autoFilter ref="A25:C172"/>
  <mergeCells count="21">
    <mergeCell ref="A7:C7"/>
    <mergeCell ref="A8:C8"/>
    <mergeCell ref="A9:C9"/>
    <mergeCell ref="A10:C10"/>
    <mergeCell ref="A2:C2"/>
    <mergeCell ref="A3:C3"/>
    <mergeCell ref="A4:C4"/>
    <mergeCell ref="A5:C5"/>
    <mergeCell ref="A6:C6"/>
    <mergeCell ref="A22:B22"/>
    <mergeCell ref="A20:B20"/>
    <mergeCell ref="A16:C16"/>
    <mergeCell ref="A17:C17"/>
    <mergeCell ref="A18:C18"/>
    <mergeCell ref="A19:C19"/>
    <mergeCell ref="A21:B21"/>
    <mergeCell ref="A11:C11"/>
    <mergeCell ref="A12:C12"/>
    <mergeCell ref="A13:C13"/>
    <mergeCell ref="A14:C14"/>
    <mergeCell ref="A15:C15"/>
  </mergeCells>
  <printOptions horizontalCentered="1"/>
  <pageMargins left="0.5118110236220472" right="0.1968503937007874" top="0.3937007874015748" bottom="0.15748031496062992" header="0.1968503937007874" footer="0.2362204724409449"/>
  <pageSetup firstPageNumber="1" useFirstPageNumber="1" fitToHeight="0" horizontalDpi="600" verticalDpi="600" orientation="portrait" paperSize="9" scale="90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org1</cp:lastModifiedBy>
  <cp:lastPrinted>2020-12-24T09:53:57Z</cp:lastPrinted>
  <dcterms:created xsi:type="dcterms:W3CDTF">1999-02-24T08:03:27Z</dcterms:created>
  <dcterms:modified xsi:type="dcterms:W3CDTF">2020-12-24T09:54:39Z</dcterms:modified>
  <cp:category/>
  <cp:version/>
  <cp:contentType/>
  <cp:contentStatus/>
</cp:coreProperties>
</file>